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bdbemcfs.bancodebogota.net\Gerencia_Capital_Economico\Operaciones Corporativas\Conference Call\1Q 2024\Procesamiento\Archivos finales\"/>
    </mc:Choice>
  </mc:AlternateContent>
  <xr:revisionPtr revIDLastSave="0" documentId="13_ncr:101_{8131411C-C82C-4052-85C7-ED0A22987F63}" xr6:coauthVersionLast="47" xr6:coauthVersionMax="47" xr10:uidLastSave="{00000000-0000-0000-0000-000000000000}"/>
  <bookViews>
    <workbookView xWindow="-110" yWindow="-110" windowWidth="19420" windowHeight="10420" xr2:uid="{1F57FC79-5A90-4FDA-97AB-4EF0E6F13CC6}"/>
  </bookViews>
  <sheets>
    <sheet name="Banco de Bogotá " sheetId="2" r:id="rId1"/>
  </sheets>
  <definedNames>
    <definedName name="_Hlk104235400" localSheetId="0">'Banco de Bogotá '!#REF!</definedName>
    <definedName name="_xlnm.Print_Area" localSheetId="0">'Banco de Bogotá '!$A$1:$B$88,'Banco de Bogotá '!$A$90:$B$160,'Banco de Bogotá '!$A$162:$B$188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1" i="2" l="1"/>
  <c r="G170" i="2"/>
  <c r="G187" i="2"/>
  <c r="G186" i="2"/>
  <c r="G184" i="2"/>
  <c r="F184" i="2"/>
  <c r="D184" i="2"/>
  <c r="C184" i="2"/>
  <c r="E170" i="2"/>
  <c r="E171" i="2"/>
  <c r="C94" i="2"/>
  <c r="D94" i="2"/>
  <c r="C162" i="2"/>
  <c r="D162" i="2"/>
  <c r="F170" i="2" l="1"/>
  <c r="D187" i="2"/>
  <c r="F186" i="2"/>
  <c r="F187" i="2"/>
  <c r="F171" i="2"/>
  <c r="C186" i="2"/>
  <c r="E186" i="2"/>
  <c r="E184" i="2"/>
  <c r="E187" i="2"/>
  <c r="C187" i="2"/>
  <c r="D171" i="2"/>
  <c r="D170" i="2"/>
  <c r="D186" i="2"/>
  <c r="C171" i="2"/>
  <c r="C170" i="2"/>
</calcChain>
</file>

<file path=xl/sharedStrings.xml><?xml version="1.0" encoding="utf-8"?>
<sst xmlns="http://schemas.openxmlformats.org/spreadsheetml/2006/main" count="167" uniqueCount="148">
  <si>
    <t>Banco de Bogotá</t>
  </si>
  <si>
    <t>Goodwill</t>
  </si>
  <si>
    <t>Consolidated Financial Statements Under Full IFRS</t>
  </si>
  <si>
    <t>Financial Statements Under IFRS</t>
  </si>
  <si>
    <t>Information in Ps. Billions</t>
  </si>
  <si>
    <t>Consolidated Statement of Financial Position</t>
  </si>
  <si>
    <t>Cash and cash equivalents</t>
  </si>
  <si>
    <t>Investment and trading assets</t>
  </si>
  <si>
    <t>Debt securities</t>
  </si>
  <si>
    <t>Equity securities</t>
  </si>
  <si>
    <t>Derivative assets</t>
  </si>
  <si>
    <t>Trading assets</t>
  </si>
  <si>
    <t>Debt securities at FVOCI</t>
  </si>
  <si>
    <t>Equity securities at FVOCI</t>
  </si>
  <si>
    <t>Investments in securities at FVOCI</t>
  </si>
  <si>
    <t>Investments in debt securities at AC</t>
  </si>
  <si>
    <t>Investments provision</t>
  </si>
  <si>
    <t>Investment securities</t>
  </si>
  <si>
    <t>Hedging derivatives assets</t>
  </si>
  <si>
    <t>Loans and receivables</t>
  </si>
  <si>
    <t>Commercial loans and leases</t>
  </si>
  <si>
    <t>Interbank &amp; overnight funds</t>
  </si>
  <si>
    <t>Consumer loans and leases</t>
  </si>
  <si>
    <t>Mortgages and housing leases</t>
  </si>
  <si>
    <t>Microcredit loans and leases</t>
  </si>
  <si>
    <t xml:space="preserve">Total loans and leases </t>
  </si>
  <si>
    <t>Loss allowance</t>
  </si>
  <si>
    <t>Total loans and receivables, net</t>
  </si>
  <si>
    <t xml:space="preserve">Other accounts receivable </t>
  </si>
  <si>
    <t>Non-current assets held for sale</t>
  </si>
  <si>
    <t>Investments in associates and joint ventures</t>
  </si>
  <si>
    <t>Own-use property, plant and equipment for own-use and given in operating lease, net</t>
  </si>
  <si>
    <t>Right-of-use assets</t>
  </si>
  <si>
    <t>Investment properties</t>
  </si>
  <si>
    <t>Tangible assets</t>
  </si>
  <si>
    <t>Concession arrangement rights</t>
  </si>
  <si>
    <t>Other intangible assets</t>
  </si>
  <si>
    <t>Intangible assets</t>
  </si>
  <si>
    <t>Current</t>
  </si>
  <si>
    <t>Deferred</t>
  </si>
  <si>
    <t>Income tax assets</t>
  </si>
  <si>
    <t>Other assets</t>
  </si>
  <si>
    <t>Total assets</t>
  </si>
  <si>
    <t>Trading liabilities</t>
  </si>
  <si>
    <t>Hedging derivatives liabilities</t>
  </si>
  <si>
    <t>Customer deposits</t>
  </si>
  <si>
    <t>Checking accounts</t>
  </si>
  <si>
    <t>Time deposits</t>
  </si>
  <si>
    <t>Savings deposits</t>
  </si>
  <si>
    <t>Other deposits</t>
  </si>
  <si>
    <t>Financial obligations</t>
  </si>
  <si>
    <t>Interbank borrowings and overnight funds</t>
  </si>
  <si>
    <t>Borrowings from banks and others</t>
  </si>
  <si>
    <t>Bonds issued</t>
  </si>
  <si>
    <t>Borrowings from development entities</t>
  </si>
  <si>
    <t>Others</t>
  </si>
  <si>
    <t>Total financial liabilities at amortized cost</t>
  </si>
  <si>
    <t>Legal related</t>
  </si>
  <si>
    <t>Other provisions</t>
  </si>
  <si>
    <t>Provisions</t>
  </si>
  <si>
    <t>Income tax liabilities</t>
  </si>
  <si>
    <t>Employee benefits</t>
  </si>
  <si>
    <t>Other liabilities</t>
  </si>
  <si>
    <t>Total liabilities</t>
  </si>
  <si>
    <t>Equity attributable to owners of the parent</t>
  </si>
  <si>
    <t>Non-controlling interest</t>
  </si>
  <si>
    <t>Total equity</t>
  </si>
  <si>
    <t>Total liabilities and equity</t>
  </si>
  <si>
    <t>Consolidated Statement of Income</t>
  </si>
  <si>
    <t>Interest income</t>
  </si>
  <si>
    <t>Interests on investments in debt securities</t>
  </si>
  <si>
    <t>Other interest income</t>
  </si>
  <si>
    <t>Total interest income</t>
  </si>
  <si>
    <t>Interest expense</t>
  </si>
  <si>
    <t>Total interest expenses on deposits</t>
  </si>
  <si>
    <t>Total interest expenses on financial obligations</t>
  </si>
  <si>
    <t>Total interest expense</t>
  </si>
  <si>
    <t>Net interest income</t>
  </si>
  <si>
    <t>Impairment losses (recoveries) on financial assets</t>
  </si>
  <si>
    <t>Loans and other accounts receivable</t>
  </si>
  <si>
    <t>Other financial assets</t>
  </si>
  <si>
    <t>Recovery of charged-off financial assets</t>
  </si>
  <si>
    <t>Net impairment loss on financial assets</t>
  </si>
  <si>
    <t>Net interest income, after impairment losses</t>
  </si>
  <si>
    <t>Income from commissions and fees</t>
  </si>
  <si>
    <t>Banking fees</t>
  </si>
  <si>
    <t>Trust activities</t>
  </si>
  <si>
    <t>Pension and severance fund management</t>
  </si>
  <si>
    <t>Bonded warehouse services</t>
  </si>
  <si>
    <t>Total income from commissions and fees</t>
  </si>
  <si>
    <t>Expenses from commissions and fees</t>
  </si>
  <si>
    <t>Net income from commissions and fees</t>
  </si>
  <si>
    <t>Net trading income</t>
  </si>
  <si>
    <t>Other income</t>
  </si>
  <si>
    <t>Foreign exchange gains (losses), net</t>
  </si>
  <si>
    <t>Net gain on sale of investments and OCI realization</t>
  </si>
  <si>
    <t>Gain on the sale of non-current assets held for sale</t>
  </si>
  <si>
    <t>Income from non-consolidated investments and dividends</t>
  </si>
  <si>
    <t>Net gains on asset valuations</t>
  </si>
  <si>
    <t>Other income from operations</t>
  </si>
  <si>
    <t>Total other income</t>
  </si>
  <si>
    <t>Other expenses</t>
  </si>
  <si>
    <t>Loss on the sale of non-current assets held for sale</t>
  </si>
  <si>
    <t>Personnel expenses</t>
  </si>
  <si>
    <t>General and administrative expenses</t>
  </si>
  <si>
    <t>Depreciation and amortization</t>
  </si>
  <si>
    <t>Impairment loss on other assets</t>
  </si>
  <si>
    <t>Other operating expenses</t>
  </si>
  <si>
    <t>Total other expenses</t>
  </si>
  <si>
    <t>Net income before income tax expense</t>
  </si>
  <si>
    <t>Income tax expense</t>
  </si>
  <si>
    <t>Net income for the period</t>
  </si>
  <si>
    <t>Net income for the period attibutable to:</t>
  </si>
  <si>
    <t>Net income attributable to owners of the parent</t>
  </si>
  <si>
    <t>Key ratios</t>
  </si>
  <si>
    <t xml:space="preserve">Net Interest Margin </t>
  </si>
  <si>
    <t>Net Interest Margin on Loans</t>
  </si>
  <si>
    <t>Net Interest Margin on Investments</t>
  </si>
  <si>
    <t>Fee income ratio</t>
  </si>
  <si>
    <t>Effective tax rate (ex - wealth tax)</t>
  </si>
  <si>
    <t>Non-controlling interest / Net income before non-controlling interest</t>
  </si>
  <si>
    <t>30 days PDL / Total loans and leases</t>
  </si>
  <si>
    <t>90 days PDL / Total loans and leases</t>
  </si>
  <si>
    <t>Charge-offs / Average loans and leases</t>
  </si>
  <si>
    <t>Total loans and leases, net / Total assets</t>
  </si>
  <si>
    <t>Deposits / Total loans and leases, net</t>
  </si>
  <si>
    <t>Cash / Depósits</t>
  </si>
  <si>
    <t>Equity / Assets</t>
  </si>
  <si>
    <t>Tangible equity ratio</t>
  </si>
  <si>
    <t>Non-controlling interest / Total equity</t>
  </si>
  <si>
    <t>Q1-23</t>
  </si>
  <si>
    <t>Q2-23</t>
  </si>
  <si>
    <t>Loan portfolio interest</t>
  </si>
  <si>
    <t>Checking accounts interest exoense</t>
  </si>
  <si>
    <t>Time deposits interest esxpense</t>
  </si>
  <si>
    <t>Savings deposits interest expense</t>
  </si>
  <si>
    <t>Net cost of risk</t>
  </si>
  <si>
    <t>Allowances / 30 days PDL</t>
  </si>
  <si>
    <t>Allowances / 90 days PDL</t>
  </si>
  <si>
    <t>Allowances / Total loans and leases</t>
  </si>
  <si>
    <t>Q3-23</t>
  </si>
  <si>
    <t>Q4-23</t>
  </si>
  <si>
    <t>Q1-24</t>
  </si>
  <si>
    <t>Discontinued Operations</t>
  </si>
  <si>
    <t>Efficiency ratio (cost to income)</t>
  </si>
  <si>
    <t>Efficiency ratio (cost to assets)</t>
  </si>
  <si>
    <t>ROAA</t>
  </si>
  <si>
    <t>ROAE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</si>
</sst>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64" formatCode="#,##0.0"/>
    <numFmt numFmtId="165" formatCode="#,##0.0000"/>
    <numFmt numFmtId="166" formatCode="0.0%"/>
    <numFmt numFmtId="167" formatCode="_(* #,##0.00_);_(* \(#,##0.00\);_(* &quot;-&quot;??_);_(@_)"/>
    <numFmt numFmtId="168" formatCode="_(* #,##0.0_);_(* \(#,##0.0\);_(* &quot;-&quot;??_);_(@_)"/>
    <numFmt numFmtId="169" formatCode="_(* #,##0.000_);_(* \(#,##0.000\);_(* &quot;-&quot;??_);_(@_)"/>
    <numFmt numFmtId="170" formatCode="#,##0.0_);\(#,##0.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3"/>
      <color rgb="FF002060"/>
      <name val="Calibri"/>
      <family val="2"/>
    </font>
    <font>
      <sz val="13"/>
      <color rgb="FF183152"/>
      <name val="Calibri"/>
      <family val="2"/>
    </font>
    <font>
      <sz val="13"/>
      <color rgb="FF183152"/>
      <name val="Calibri"/>
      <family val="2"/>
      <scheme val="minor"/>
    </font>
    <font>
      <b/>
      <sz val="13"/>
      <color rgb="FFFF0000"/>
      <name val="Calibri"/>
      <family val="2"/>
    </font>
    <font>
      <b/>
      <sz val="13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3"/>
      <color rgb="FFFF0000"/>
      <name val="Calibri"/>
      <family val="2"/>
    </font>
    <font>
      <sz val="13"/>
      <color rgb="FF002060"/>
      <name val="Calibri"/>
      <family val="2"/>
    </font>
    <font>
      <b/>
      <sz val="13"/>
      <color rgb="FF183152"/>
      <name val="Calibri"/>
      <family val="2"/>
    </font>
    <font>
      <b/>
      <sz val="13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sz val="13"/>
      <color rgb="FFFF0000"/>
      <name val="Calibri"/>
      <family val="2"/>
      <scheme val="minor"/>
    </font>
    <font>
      <i/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3"/>
      <color theme="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8315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BFBFBF"/>
        <bgColor rgb="FF000000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167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3" fontId="4" fillId="0" borderId="0" xfId="4" applyNumberFormat="1" applyFont="1" applyAlignment="1">
      <alignment vertical="center" wrapText="1"/>
    </xf>
    <xf numFmtId="0" fontId="5" fillId="0" borderId="0" xfId="5" applyFont="1" applyAlignment="1">
      <alignment horizontal="left" indent="2"/>
    </xf>
    <xf numFmtId="41" fontId="4" fillId="0" borderId="0" xfId="2" applyFont="1" applyAlignment="1">
      <alignment vertical="center" wrapText="1"/>
    </xf>
    <xf numFmtId="0" fontId="6" fillId="0" borderId="0" xfId="0" applyFont="1"/>
    <xf numFmtId="165" fontId="7" fillId="0" borderId="0" xfId="4" applyNumberFormat="1" applyFont="1" applyAlignment="1">
      <alignment vertical="center" wrapText="1"/>
    </xf>
    <xf numFmtId="3" fontId="8" fillId="2" borderId="0" xfId="4" applyNumberFormat="1" applyFont="1" applyFill="1"/>
    <xf numFmtId="0" fontId="7" fillId="0" borderId="0" xfId="0" applyFont="1" applyAlignment="1">
      <alignment horizontal="left" vertical="center" wrapText="1"/>
    </xf>
    <xf numFmtId="3" fontId="8" fillId="0" borderId="0" xfId="4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3" fontId="10" fillId="0" borderId="0" xfId="4" applyNumberFormat="1" applyFont="1" applyAlignment="1">
      <alignment vertical="center"/>
    </xf>
    <xf numFmtId="0" fontId="5" fillId="0" borderId="0" xfId="5" applyFont="1"/>
    <xf numFmtId="166" fontId="11" fillId="0" borderId="0" xfId="3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/>
    <xf numFmtId="0" fontId="12" fillId="0" borderId="0" xfId="0" applyFont="1" applyAlignment="1">
      <alignment vertical="center" wrapText="1"/>
    </xf>
    <xf numFmtId="0" fontId="9" fillId="0" borderId="0" xfId="4" applyFont="1" applyAlignment="1">
      <alignment horizontal="left" indent="2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vertical="center" wrapText="1" indent="1"/>
    </xf>
    <xf numFmtId="168" fontId="4" fillId="4" borderId="1" xfId="1" applyNumberFormat="1" applyFont="1" applyFill="1" applyBorder="1" applyAlignment="1">
      <alignment vertical="center" wrapText="1"/>
    </xf>
    <xf numFmtId="3" fontId="4" fillId="4" borderId="1" xfId="4" applyNumberFormat="1" applyFont="1" applyFill="1" applyBorder="1" applyAlignment="1">
      <alignment vertical="center" wrapText="1"/>
    </xf>
    <xf numFmtId="168" fontId="4" fillId="0" borderId="0" xfId="1" applyNumberFormat="1" applyFont="1" applyAlignment="1">
      <alignment vertical="center" wrapText="1"/>
    </xf>
    <xf numFmtId="3" fontId="4" fillId="5" borderId="1" xfId="4" applyNumberFormat="1" applyFont="1" applyFill="1" applyBorder="1" applyAlignment="1">
      <alignment vertical="center" wrapText="1"/>
    </xf>
    <xf numFmtId="168" fontId="9" fillId="0" borderId="0" xfId="1" applyNumberFormat="1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 indent="1"/>
    </xf>
    <xf numFmtId="0" fontId="15" fillId="0" borderId="0" xfId="0" applyFont="1"/>
    <xf numFmtId="168" fontId="4" fillId="0" borderId="0" xfId="1" applyNumberFormat="1" applyFont="1" applyAlignment="1">
      <alignment horizontal="right" vertical="center"/>
    </xf>
    <xf numFmtId="3" fontId="4" fillId="5" borderId="0" xfId="4" applyNumberFormat="1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68" fontId="4" fillId="0" borderId="1" xfId="1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8" fillId="0" borderId="0" xfId="0" applyFont="1"/>
    <xf numFmtId="0" fontId="4" fillId="0" borderId="1" xfId="0" applyFont="1" applyBorder="1" applyAlignment="1">
      <alignment vertical="center"/>
    </xf>
    <xf numFmtId="0" fontId="13" fillId="0" borderId="0" xfId="0" applyFont="1"/>
    <xf numFmtId="0" fontId="4" fillId="0" borderId="0" xfId="4" applyFont="1" applyAlignment="1">
      <alignment horizontal="left" vertical="center"/>
    </xf>
    <xf numFmtId="0" fontId="16" fillId="0" borderId="0" xfId="0" applyFont="1"/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11" fillId="0" borderId="0" xfId="4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indent="1"/>
    </xf>
    <xf numFmtId="0" fontId="11" fillId="0" borderId="0" xfId="4" applyFont="1" applyAlignment="1">
      <alignment horizontal="left" vertical="center" indent="1"/>
    </xf>
    <xf numFmtId="168" fontId="9" fillId="0" borderId="0" xfId="1" applyNumberFormat="1" applyFont="1" applyAlignment="1">
      <alignment horizontal="center" vertical="center"/>
    </xf>
    <xf numFmtId="168" fontId="15" fillId="0" borderId="0" xfId="1" applyNumberFormat="1" applyFont="1" applyAlignment="1">
      <alignment horizontal="center" vertical="center"/>
    </xf>
    <xf numFmtId="168" fontId="8" fillId="0" borderId="0" xfId="1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8" fontId="9" fillId="0" borderId="0" xfId="1" applyNumberFormat="1" applyFont="1" applyAlignment="1">
      <alignment vertical="center"/>
    </xf>
    <xf numFmtId="167" fontId="9" fillId="0" borderId="0" xfId="6" applyFont="1"/>
    <xf numFmtId="170" fontId="9" fillId="0" borderId="0" xfId="0" applyNumberFormat="1" applyFont="1"/>
    <xf numFmtId="169" fontId="9" fillId="0" borderId="0" xfId="6" applyNumberFormat="1" applyFont="1"/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/>
    </xf>
    <xf numFmtId="0" fontId="11" fillId="0" borderId="0" xfId="4" applyFont="1" applyAlignment="1">
      <alignment horizontal="left" vertical="center" indent="2"/>
    </xf>
    <xf numFmtId="168" fontId="8" fillId="0" borderId="0" xfId="1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1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3" fontId="4" fillId="2" borderId="0" xfId="4" applyNumberFormat="1" applyFont="1" applyFill="1" applyAlignment="1">
      <alignment vertical="center" wrapText="1"/>
    </xf>
    <xf numFmtId="0" fontId="0" fillId="2" borderId="0" xfId="0" applyFill="1" applyAlignment="1">
      <alignment horizontal="center"/>
    </xf>
    <xf numFmtId="17" fontId="19" fillId="2" borderId="0" xfId="0" applyNumberFormat="1" applyFont="1" applyFill="1" applyAlignment="1">
      <alignment horizontal="center" vertical="center"/>
    </xf>
    <xf numFmtId="168" fontId="4" fillId="2" borderId="0" xfId="1" applyNumberFormat="1" applyFont="1" applyFill="1" applyAlignment="1">
      <alignment horizontal="right" vertical="center"/>
    </xf>
    <xf numFmtId="168" fontId="4" fillId="2" borderId="0" xfId="1" applyNumberFormat="1" applyFont="1" applyFill="1" applyAlignment="1">
      <alignment vertical="center" wrapText="1"/>
    </xf>
    <xf numFmtId="166" fontId="11" fillId="2" borderId="0" xfId="3" applyNumberFormat="1" applyFont="1" applyFill="1" applyAlignment="1">
      <alignment vertical="center" wrapText="1"/>
    </xf>
    <xf numFmtId="3" fontId="11" fillId="2" borderId="0" xfId="4" applyNumberFormat="1" applyFont="1" applyFill="1" applyAlignment="1">
      <alignment vertical="center" wrapText="1"/>
    </xf>
    <xf numFmtId="165" fontId="7" fillId="2" borderId="0" xfId="4" applyNumberFormat="1" applyFont="1" applyFill="1" applyAlignment="1">
      <alignment vertical="center" wrapText="1"/>
    </xf>
    <xf numFmtId="41" fontId="4" fillId="2" borderId="0" xfId="2" applyFont="1" applyFill="1" applyAlignment="1">
      <alignment vertical="center" wrapText="1"/>
    </xf>
    <xf numFmtId="0" fontId="17" fillId="0" borderId="0" xfId="0" applyFont="1" applyAlignment="1">
      <alignment horizontal="justify" vertical="center" wrapText="1"/>
    </xf>
    <xf numFmtId="164" fontId="8" fillId="0" borderId="0" xfId="4" applyNumberFormat="1" applyFont="1"/>
    <xf numFmtId="168" fontId="4" fillId="6" borderId="1" xfId="1" applyNumberFormat="1" applyFont="1" applyFill="1" applyBorder="1" applyAlignment="1">
      <alignment vertical="center" wrapText="1"/>
    </xf>
    <xf numFmtId="166" fontId="11" fillId="0" borderId="0" xfId="3" applyNumberFormat="1" applyFont="1" applyFill="1" applyAlignment="1">
      <alignment vertical="center" wrapText="1"/>
    </xf>
    <xf numFmtId="170" fontId="8" fillId="0" borderId="0" xfId="0" applyNumberFormat="1" applyFont="1"/>
    <xf numFmtId="168" fontId="11" fillId="5" borderId="4" xfId="1" applyNumberFormat="1" applyFont="1" applyFill="1" applyBorder="1" applyAlignment="1">
      <alignment vertical="center" wrapText="1"/>
    </xf>
    <xf numFmtId="168" fontId="11" fillId="5" borderId="5" xfId="1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8" fillId="0" borderId="0" xfId="4" applyNumberFormat="1" applyFont="1" applyFill="1"/>
    <xf numFmtId="0" fontId="14" fillId="3" borderId="0" xfId="0" applyFont="1" applyFill="1" applyAlignment="1">
      <alignment horizontal="center" vertical="center"/>
    </xf>
    <xf numFmtId="17" fontId="13" fillId="3" borderId="2" xfId="0" applyNumberFormat="1" applyFont="1" applyFill="1" applyBorder="1" applyAlignment="1">
      <alignment horizontal="center" vertical="center" wrapText="1"/>
    </xf>
    <xf numFmtId="17" fontId="13" fillId="3" borderId="3" xfId="0" applyNumberFormat="1" applyFont="1" applyFill="1" applyBorder="1" applyAlignment="1">
      <alignment horizontal="center" vertical="center" wrapText="1"/>
    </xf>
    <xf numFmtId="17" fontId="13" fillId="3" borderId="0" xfId="0" applyNumberFormat="1" applyFont="1" applyFill="1" applyAlignment="1">
      <alignment horizontal="center" vertical="center" wrapText="1"/>
    </xf>
  </cellXfs>
  <cellStyles count="7">
    <cellStyle name="Millares" xfId="1" builtinId="3"/>
    <cellStyle name="Millares [0]" xfId="2" builtinId="6"/>
    <cellStyle name="Millares 2" xfId="6" xr:uid="{576942AE-8F8B-4AFC-820C-B2AE57F1BBF4}"/>
    <cellStyle name="Normal" xfId="0" builtinId="0"/>
    <cellStyle name="Normal 2 2" xfId="5" xr:uid="{27F1A177-EFC1-4405-9620-C40416BBD3D9}"/>
    <cellStyle name="Normal 2 2 2" xfId="4" xr:uid="{D8A6FC84-91A8-449B-AE31-3CC7305B340B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139</xdr:row>
      <xdr:rowOff>149678</xdr:rowOff>
    </xdr:from>
    <xdr:ext cx="337785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B6F9D2D-ABBF-4464-BDED-042C8F7A7406}"/>
            </a:ext>
          </a:extLst>
        </xdr:cNvPr>
        <xdr:cNvSpPr txBox="1"/>
      </xdr:nvSpPr>
      <xdr:spPr>
        <a:xfrm>
          <a:off x="5962957" y="27873778"/>
          <a:ext cx="3377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rgbClr val="002060"/>
              </a:solidFill>
            </a:rPr>
            <a:t>(a)</a:t>
          </a:r>
        </a:p>
      </xdr:txBody>
    </xdr:sp>
    <xdr:clientData/>
  </xdr:oneCellAnchor>
  <xdr:oneCellAnchor>
    <xdr:from>
      <xdr:col>2</xdr:col>
      <xdr:colOff>0</xdr:colOff>
      <xdr:row>140</xdr:row>
      <xdr:rowOff>163285</xdr:rowOff>
    </xdr:from>
    <xdr:ext cx="342145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59FD7A3-D61E-4D03-9589-3E8173590A9F}"/>
            </a:ext>
          </a:extLst>
        </xdr:cNvPr>
        <xdr:cNvSpPr txBox="1"/>
      </xdr:nvSpPr>
      <xdr:spPr>
        <a:xfrm>
          <a:off x="5949615" y="28103285"/>
          <a:ext cx="3421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>
              <a:solidFill>
                <a:srgbClr val="002060"/>
              </a:solidFill>
            </a:rPr>
            <a:t>(a)</a:t>
          </a:r>
        </a:p>
      </xdr:txBody>
    </xdr:sp>
    <xdr:clientData/>
  </xdr:oneCellAnchor>
  <xdr:oneCellAnchor>
    <xdr:from>
      <xdr:col>2</xdr:col>
      <xdr:colOff>0</xdr:colOff>
      <xdr:row>153</xdr:row>
      <xdr:rowOff>149678</xdr:rowOff>
    </xdr:from>
    <xdr:ext cx="337785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1619405-F2F4-4812-8D11-505DCBDFA87F}"/>
            </a:ext>
          </a:extLst>
        </xdr:cNvPr>
        <xdr:cNvSpPr txBox="1"/>
      </xdr:nvSpPr>
      <xdr:spPr>
        <a:xfrm>
          <a:off x="5943019" y="30591578"/>
          <a:ext cx="3377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rgbClr val="002060"/>
              </a:solidFill>
            </a:rPr>
            <a:t>(a)</a:t>
          </a:r>
        </a:p>
      </xdr:txBody>
    </xdr:sp>
    <xdr:clientData/>
  </xdr:oneCellAnchor>
  <xdr:oneCellAnchor>
    <xdr:from>
      <xdr:col>2</xdr:col>
      <xdr:colOff>0</xdr:colOff>
      <xdr:row>151</xdr:row>
      <xdr:rowOff>2720</xdr:rowOff>
    </xdr:from>
    <xdr:ext cx="337785" cy="264560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D806176E-0838-4546-BC1F-F71170ABCBBF}"/>
            </a:ext>
          </a:extLst>
        </xdr:cNvPr>
        <xdr:cNvSpPr txBox="1"/>
      </xdr:nvSpPr>
      <xdr:spPr>
        <a:xfrm>
          <a:off x="5944505" y="30165220"/>
          <a:ext cx="3377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rgbClr val="002060"/>
              </a:solidFill>
            </a:rPr>
            <a:t>(a)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ED58B-2A8C-4BAA-8EEB-96BC2E7AFDB4}">
  <sheetPr codeName="Hoja1">
    <pageSetUpPr fitToPage="1"/>
  </sheetPr>
  <dimension ref="A1:G240"/>
  <sheetViews>
    <sheetView showGridLines="0" tabSelected="1" zoomScale="64" zoomScaleNormal="80" workbookViewId="0">
      <pane xSplit="2" ySplit="8" topLeftCell="D170" activePane="bottomRight" state="frozen"/>
      <selection activeCell="Q15" sqref="Q15"/>
      <selection pane="topRight" activeCell="Q15" sqref="Q15"/>
      <selection pane="bottomLeft" activeCell="Q15" sqref="Q15"/>
      <selection pane="bottomRight" activeCell="I170" sqref="I170"/>
    </sheetView>
  </sheetViews>
  <sheetFormatPr baseColWidth="10" defaultRowHeight="14.5" outlineLevelRow="1" x14ac:dyDescent="0.35"/>
  <cols>
    <col min="1" max="1" width="71.54296875" customWidth="1"/>
    <col min="2" max="2" width="1" customWidth="1"/>
    <col min="3" max="3" width="14.7265625" style="1" customWidth="1"/>
    <col min="4" max="5" width="12.7265625" style="68" bestFit="1" customWidth="1"/>
    <col min="6" max="6" width="13" style="68" bestFit="1" customWidth="1"/>
    <col min="7" max="7" width="13" customWidth="1"/>
  </cols>
  <sheetData>
    <row r="1" spans="1:7" ht="21" x14ac:dyDescent="0.35">
      <c r="A1" s="42" t="s">
        <v>0</v>
      </c>
    </row>
    <row r="2" spans="1:7" ht="21" x14ac:dyDescent="0.4">
      <c r="A2" s="42" t="s">
        <v>2</v>
      </c>
      <c r="B2" s="66"/>
    </row>
    <row r="3" spans="1:7" ht="21" x14ac:dyDescent="0.4">
      <c r="A3" s="42" t="s">
        <v>3</v>
      </c>
      <c r="B3" s="65"/>
    </row>
    <row r="4" spans="1:7" ht="18.5" x14ac:dyDescent="0.4">
      <c r="A4" s="41" t="s">
        <v>4</v>
      </c>
      <c r="B4" s="65"/>
      <c r="C4" s="64"/>
      <c r="D4" s="69"/>
      <c r="E4" s="69"/>
      <c r="F4" s="69"/>
    </row>
    <row r="5" spans="1:7" ht="17" x14ac:dyDescent="0.4">
      <c r="B5" s="65"/>
      <c r="C5" s="64"/>
      <c r="D5" s="69"/>
      <c r="E5" s="69"/>
      <c r="F5" s="69"/>
    </row>
    <row r="6" spans="1:7" ht="18" customHeight="1" x14ac:dyDescent="0.4">
      <c r="A6" s="76"/>
      <c r="B6" s="65"/>
      <c r="C6"/>
      <c r="D6"/>
      <c r="E6"/>
      <c r="F6"/>
    </row>
    <row r="7" spans="1:7" ht="17.25" customHeight="1" x14ac:dyDescent="0.4">
      <c r="A7" s="85" t="s">
        <v>5</v>
      </c>
      <c r="B7" s="37"/>
      <c r="C7" s="88" t="s">
        <v>130</v>
      </c>
      <c r="D7" s="88" t="s">
        <v>131</v>
      </c>
      <c r="E7" s="88" t="s">
        <v>140</v>
      </c>
      <c r="F7" s="88" t="s">
        <v>141</v>
      </c>
      <c r="G7" s="88" t="s">
        <v>142</v>
      </c>
    </row>
    <row r="8" spans="1:7" ht="17.25" customHeight="1" x14ac:dyDescent="0.4">
      <c r="A8" s="85"/>
      <c r="B8" s="62"/>
      <c r="C8" s="88"/>
      <c r="D8" s="88"/>
      <c r="E8" s="88"/>
      <c r="F8" s="88"/>
      <c r="G8" s="88"/>
    </row>
    <row r="9" spans="1:7" ht="46.5" customHeight="1" x14ac:dyDescent="0.4">
      <c r="A9" s="63"/>
      <c r="B9" s="62"/>
      <c r="C9"/>
      <c r="D9"/>
      <c r="E9"/>
      <c r="F9"/>
    </row>
    <row r="10" spans="1:7" ht="17" x14ac:dyDescent="0.4">
      <c r="A10" s="38" t="s">
        <v>6</v>
      </c>
      <c r="B10" s="11"/>
      <c r="C10" s="61">
        <v>10187.903757802766</v>
      </c>
      <c r="D10" s="61">
        <v>9298.959863285887</v>
      </c>
      <c r="E10" s="61">
        <v>9092.8076888537926</v>
      </c>
      <c r="F10" s="61">
        <v>8133.3420863374022</v>
      </c>
      <c r="G10" s="61">
        <v>6268.0602867444168</v>
      </c>
    </row>
    <row r="11" spans="1:7" ht="5.25" customHeight="1" x14ac:dyDescent="0.4">
      <c r="A11" s="38"/>
      <c r="B11" s="11"/>
      <c r="C11" s="26"/>
      <c r="D11" s="26"/>
      <c r="E11" s="26"/>
      <c r="F11" s="26"/>
    </row>
    <row r="12" spans="1:7" ht="17" x14ac:dyDescent="0.4">
      <c r="A12" s="38" t="s">
        <v>7</v>
      </c>
      <c r="B12" s="11"/>
      <c r="C12" s="26"/>
      <c r="D12" s="26"/>
      <c r="E12" s="26"/>
      <c r="F12" s="26"/>
    </row>
    <row r="13" spans="1:7" ht="17" x14ac:dyDescent="0.4">
      <c r="A13" s="48" t="s">
        <v>8</v>
      </c>
      <c r="B13" s="11"/>
      <c r="C13" s="26">
        <v>348.75913551195754</v>
      </c>
      <c r="D13" s="26">
        <v>507.08484900373901</v>
      </c>
      <c r="E13" s="26">
        <v>466.61073316181734</v>
      </c>
      <c r="F13" s="26">
        <v>462.27012619191078</v>
      </c>
      <c r="G13" s="26">
        <v>450.56061245184731</v>
      </c>
    </row>
    <row r="14" spans="1:7" ht="17" x14ac:dyDescent="0.4">
      <c r="A14" s="48" t="s">
        <v>9</v>
      </c>
      <c r="B14" s="11"/>
      <c r="C14" s="26">
        <v>1110.701746128698</v>
      </c>
      <c r="D14" s="26">
        <v>1204.3555040718857</v>
      </c>
      <c r="E14" s="26">
        <v>1441.7772237866536</v>
      </c>
      <c r="F14" s="26">
        <v>1464.7861007167839</v>
      </c>
      <c r="G14" s="26">
        <v>1509.4866897149384</v>
      </c>
    </row>
    <row r="15" spans="1:7" ht="17" x14ac:dyDescent="0.4">
      <c r="A15" s="48" t="s">
        <v>10</v>
      </c>
      <c r="B15" s="11"/>
      <c r="C15" s="26">
        <v>743.56218634874244</v>
      </c>
      <c r="D15" s="26">
        <v>592.12285695507137</v>
      </c>
      <c r="E15" s="26">
        <v>454.24395501500004</v>
      </c>
      <c r="F15" s="26">
        <v>608.47709985100005</v>
      </c>
      <c r="G15" s="26">
        <v>340.00408041899999</v>
      </c>
    </row>
    <row r="16" spans="1:7" ht="17" x14ac:dyDescent="0.4">
      <c r="A16" s="45" t="s">
        <v>11</v>
      </c>
      <c r="B16" s="11"/>
      <c r="C16" s="61">
        <v>2203.0230679893984</v>
      </c>
      <c r="D16" s="61">
        <v>2303.5632100306957</v>
      </c>
      <c r="E16" s="61">
        <v>2362.6319119634713</v>
      </c>
      <c r="F16" s="61">
        <v>2535.5333267596948</v>
      </c>
      <c r="G16" s="61">
        <v>2300.0513825857852</v>
      </c>
    </row>
    <row r="17" spans="1:7" ht="17" outlineLevel="1" x14ac:dyDescent="0.4">
      <c r="A17" s="60" t="s">
        <v>12</v>
      </c>
      <c r="B17" s="11"/>
      <c r="C17" s="26">
        <v>9815.9084213181268</v>
      </c>
      <c r="D17" s="26">
        <v>10197.436077256529</v>
      </c>
      <c r="E17" s="26">
        <v>11232.544345064001</v>
      </c>
      <c r="F17" s="26">
        <v>11415.782457745865</v>
      </c>
      <c r="G17" s="26">
        <v>12715.25588947723</v>
      </c>
    </row>
    <row r="18" spans="1:7" ht="17" outlineLevel="1" x14ac:dyDescent="0.4">
      <c r="A18" s="60" t="s">
        <v>13</v>
      </c>
      <c r="B18" s="11"/>
      <c r="C18" s="26">
        <v>306.79927294100003</v>
      </c>
      <c r="D18" s="26">
        <v>308.18360247424005</v>
      </c>
      <c r="E18" s="26">
        <v>321.30158307505201</v>
      </c>
      <c r="F18" s="26">
        <v>332.71391069699996</v>
      </c>
      <c r="G18" s="26">
        <v>337.65301598999997</v>
      </c>
    </row>
    <row r="19" spans="1:7" ht="17" x14ac:dyDescent="0.4">
      <c r="A19" s="48" t="s">
        <v>14</v>
      </c>
      <c r="B19" s="11"/>
      <c r="C19" s="26">
        <v>10122.707694259128</v>
      </c>
      <c r="D19" s="26">
        <v>10505.619679730769</v>
      </c>
      <c r="E19" s="26">
        <v>11553.845928139053</v>
      </c>
      <c r="F19" s="26">
        <v>11748.496368442866</v>
      </c>
      <c r="G19" s="26">
        <v>13052.908905467231</v>
      </c>
    </row>
    <row r="20" spans="1:7" ht="17" x14ac:dyDescent="0.4">
      <c r="A20" s="48" t="s">
        <v>15</v>
      </c>
      <c r="B20" s="11"/>
      <c r="C20" s="26">
        <v>3586.32668779201</v>
      </c>
      <c r="D20" s="26">
        <v>3503.8496242860606</v>
      </c>
      <c r="E20" s="26">
        <v>3546.2090257694204</v>
      </c>
      <c r="F20" s="26">
        <v>3705.0944254998058</v>
      </c>
      <c r="G20" s="26">
        <v>3779.7044007578907</v>
      </c>
    </row>
    <row r="21" spans="1:7" ht="17" outlineLevel="1" x14ac:dyDescent="0.4">
      <c r="A21" s="48" t="s">
        <v>16</v>
      </c>
      <c r="B21" s="11"/>
      <c r="C21" s="26">
        <v>-9.6260599491120011</v>
      </c>
      <c r="D21" s="26">
        <v>-10.120245558406797</v>
      </c>
      <c r="E21" s="26">
        <v>-8.4648853606271999</v>
      </c>
      <c r="F21" s="26">
        <v>-6.0662132767304993</v>
      </c>
      <c r="G21" s="26">
        <v>-6.083571750347998</v>
      </c>
    </row>
    <row r="22" spans="1:7" ht="17" x14ac:dyDescent="0.4">
      <c r="A22" s="45" t="s">
        <v>17</v>
      </c>
      <c r="B22" s="11"/>
      <c r="C22" s="61">
        <v>15902.431390091424</v>
      </c>
      <c r="D22" s="61">
        <v>16302.912268489119</v>
      </c>
      <c r="E22" s="61">
        <v>17454.221980511316</v>
      </c>
      <c r="F22" s="61">
        <v>17983.057907425635</v>
      </c>
      <c r="G22" s="61">
        <v>19126.581117060559</v>
      </c>
    </row>
    <row r="23" spans="1:7" ht="17" x14ac:dyDescent="0.4">
      <c r="A23" s="38" t="s">
        <v>18</v>
      </c>
      <c r="B23" s="10"/>
      <c r="C23" s="30">
        <v>27.997513119000001</v>
      </c>
      <c r="D23" s="30">
        <v>51.860818376219804</v>
      </c>
      <c r="E23" s="30">
        <v>31.409871174980807</v>
      </c>
      <c r="F23" s="30">
        <v>47.975066214000002</v>
      </c>
      <c r="G23" s="30">
        <v>56.1471418</v>
      </c>
    </row>
    <row r="24" spans="1:7" ht="5.25" customHeight="1" x14ac:dyDescent="0.4">
      <c r="A24" s="45"/>
      <c r="B24" s="10"/>
      <c r="C24" s="49"/>
      <c r="D24" s="49"/>
      <c r="E24" s="49"/>
      <c r="F24" s="49"/>
    </row>
    <row r="25" spans="1:7" ht="17" x14ac:dyDescent="0.4">
      <c r="A25" s="59" t="s">
        <v>19</v>
      </c>
      <c r="B25" s="55"/>
      <c r="C25" s="30"/>
      <c r="D25" s="30"/>
      <c r="E25" s="30"/>
      <c r="F25" s="30"/>
    </row>
    <row r="26" spans="1:7" ht="17" x14ac:dyDescent="0.4">
      <c r="A26" s="57" t="s">
        <v>20</v>
      </c>
      <c r="B26" s="55"/>
      <c r="C26" s="55">
        <v>64929.79049451583</v>
      </c>
      <c r="D26" s="55">
        <v>63953.106146062433</v>
      </c>
      <c r="E26" s="55">
        <v>64951.160858599651</v>
      </c>
      <c r="F26" s="55">
        <v>63687.510086614238</v>
      </c>
      <c r="G26" s="55">
        <v>65559.632622133184</v>
      </c>
    </row>
    <row r="27" spans="1:7" ht="17" x14ac:dyDescent="0.4">
      <c r="A27" s="58" t="s">
        <v>20</v>
      </c>
      <c r="B27" s="55"/>
      <c r="C27" s="55">
        <v>63069.963131190503</v>
      </c>
      <c r="D27" s="55">
        <v>63528.279333601182</v>
      </c>
      <c r="E27" s="55">
        <v>64640.184139811063</v>
      </c>
      <c r="F27" s="55">
        <v>63449.655061252372</v>
      </c>
      <c r="G27" s="55">
        <v>65429.495050260201</v>
      </c>
    </row>
    <row r="28" spans="1:7" ht="17" x14ac:dyDescent="0.4">
      <c r="A28" s="58" t="s">
        <v>21</v>
      </c>
      <c r="B28" s="55"/>
      <c r="C28" s="55">
        <v>1859.8273633253257</v>
      </c>
      <c r="D28" s="55">
        <v>424.82681246125065</v>
      </c>
      <c r="E28" s="55">
        <v>310.9767187885858</v>
      </c>
      <c r="F28" s="55">
        <v>237.85502536186351</v>
      </c>
      <c r="G28" s="55">
        <v>130.13757187299001</v>
      </c>
    </row>
    <row r="29" spans="1:7" ht="17" x14ac:dyDescent="0.4">
      <c r="A29" s="57" t="s">
        <v>22</v>
      </c>
      <c r="B29" s="55"/>
      <c r="C29" s="55">
        <v>22053.968971839862</v>
      </c>
      <c r="D29" s="55">
        <v>22378.866304258489</v>
      </c>
      <c r="E29" s="55">
        <v>23213.978364037823</v>
      </c>
      <c r="F29" s="55">
        <v>23066.145512422674</v>
      </c>
      <c r="G29" s="55">
        <v>23125.247271099219</v>
      </c>
    </row>
    <row r="30" spans="1:7" ht="17" x14ac:dyDescent="0.4">
      <c r="A30" s="57" t="s">
        <v>23</v>
      </c>
      <c r="B30" s="11"/>
      <c r="C30" s="55">
        <v>11634.52534387093</v>
      </c>
      <c r="D30" s="55">
        <v>11552.214587289731</v>
      </c>
      <c r="E30" s="55">
        <v>11871.143246951324</v>
      </c>
      <c r="F30" s="55">
        <v>12168.135463553523</v>
      </c>
      <c r="G30" s="55">
        <v>12502.035706031442</v>
      </c>
    </row>
    <row r="31" spans="1:7" ht="17" x14ac:dyDescent="0.4">
      <c r="A31" s="57" t="s">
        <v>24</v>
      </c>
      <c r="B31" s="11"/>
      <c r="C31" s="55">
        <v>265.40745670699999</v>
      </c>
      <c r="D31" s="55">
        <v>266.46524037699999</v>
      </c>
      <c r="E31" s="55">
        <v>270.21937085799999</v>
      </c>
      <c r="F31" s="55">
        <v>275.42201809000005</v>
      </c>
      <c r="G31" s="55">
        <v>282.885736167</v>
      </c>
    </row>
    <row r="32" spans="1:7" ht="17" x14ac:dyDescent="0.4">
      <c r="A32" s="45" t="s">
        <v>25</v>
      </c>
      <c r="B32" s="10"/>
      <c r="C32" s="80">
        <v>98883.69226693362</v>
      </c>
      <c r="D32" s="80">
        <v>98150.652277987654</v>
      </c>
      <c r="E32" s="80">
        <v>100306.5018404468</v>
      </c>
      <c r="F32" s="80">
        <v>99197.21308068042</v>
      </c>
      <c r="G32" s="80">
        <v>101469.80133543085</v>
      </c>
    </row>
    <row r="33" spans="1:7" ht="17" x14ac:dyDescent="0.4">
      <c r="A33" s="52" t="s">
        <v>26</v>
      </c>
      <c r="B33" s="56"/>
      <c r="C33" s="55">
        <v>-5406.5343160619132</v>
      </c>
      <c r="D33" s="55">
        <v>-5410.60404517592</v>
      </c>
      <c r="E33" s="55">
        <v>-5580.5133684097309</v>
      </c>
      <c r="F33" s="55">
        <v>-5610.6532106899849</v>
      </c>
      <c r="G33" s="55">
        <v>-5865.2149812759008</v>
      </c>
    </row>
    <row r="34" spans="1:7" ht="17" x14ac:dyDescent="0.4">
      <c r="A34" s="46" t="s">
        <v>27</v>
      </c>
      <c r="B34" s="55"/>
      <c r="C34" s="33">
        <v>93477.157950871711</v>
      </c>
      <c r="D34" s="33">
        <v>92740.048232811736</v>
      </c>
      <c r="E34" s="33">
        <v>94725.988472037076</v>
      </c>
      <c r="F34" s="33">
        <v>93586.559869990422</v>
      </c>
      <c r="G34" s="33">
        <v>95604.586354154948</v>
      </c>
    </row>
    <row r="35" spans="1:7" ht="5.25" customHeight="1" x14ac:dyDescent="0.4">
      <c r="A35" s="45"/>
      <c r="B35" s="54"/>
      <c r="C35" s="53"/>
      <c r="D35" s="53"/>
      <c r="E35" s="53"/>
      <c r="F35" s="53"/>
    </row>
    <row r="36" spans="1:7" ht="17" x14ac:dyDescent="0.4">
      <c r="A36" s="38" t="s">
        <v>28</v>
      </c>
      <c r="B36" s="11"/>
      <c r="C36" s="30">
        <v>3377.3167425080042</v>
      </c>
      <c r="D36" s="30">
        <v>3333.1591217749465</v>
      </c>
      <c r="E36" s="30">
        <v>3193.7371729162219</v>
      </c>
      <c r="F36" s="30">
        <v>3580.4014296266946</v>
      </c>
      <c r="G36" s="30">
        <v>3483.5270651540095</v>
      </c>
    </row>
    <row r="37" spans="1:7" ht="17" x14ac:dyDescent="0.4">
      <c r="A37" s="38" t="s">
        <v>29</v>
      </c>
      <c r="B37" s="10"/>
      <c r="C37" s="30">
        <v>74.928940480236534</v>
      </c>
      <c r="D37" s="30">
        <v>65.039524057672338</v>
      </c>
      <c r="E37" s="30">
        <v>83.2254509646108</v>
      </c>
      <c r="F37" s="30">
        <v>76.024241962032491</v>
      </c>
      <c r="G37" s="30">
        <v>78.297315966612999</v>
      </c>
    </row>
    <row r="38" spans="1:7" ht="17" x14ac:dyDescent="0.4">
      <c r="A38" s="38" t="s">
        <v>30</v>
      </c>
      <c r="B38" s="11"/>
      <c r="C38" s="30">
        <v>8790.5134667489801</v>
      </c>
      <c r="D38" s="30">
        <v>8921.0212561101689</v>
      </c>
      <c r="E38" s="30">
        <v>8893.6184938646638</v>
      </c>
      <c r="F38" s="30">
        <v>9109.1795952191551</v>
      </c>
      <c r="G38" s="30">
        <v>9137.0856019383482</v>
      </c>
    </row>
    <row r="39" spans="1:7" ht="5.25" customHeight="1" x14ac:dyDescent="0.4">
      <c r="A39" s="38"/>
      <c r="B39" s="11"/>
      <c r="C39" s="51"/>
      <c r="D39" s="51"/>
      <c r="E39" s="51"/>
      <c r="F39" s="51"/>
    </row>
    <row r="40" spans="1:7" ht="17" x14ac:dyDescent="0.4">
      <c r="A40" s="48" t="s">
        <v>31</v>
      </c>
      <c r="B40" s="11"/>
      <c r="C40" s="26">
        <v>1039.8384737404465</v>
      </c>
      <c r="D40" s="26">
        <v>993.41194849126521</v>
      </c>
      <c r="E40" s="26">
        <v>947.26067568808685</v>
      </c>
      <c r="F40" s="26">
        <v>946.47662317756533</v>
      </c>
      <c r="G40" s="26">
        <v>953.21643922835165</v>
      </c>
    </row>
    <row r="41" spans="1:7" ht="17" x14ac:dyDescent="0.4">
      <c r="A41" s="48" t="s">
        <v>32</v>
      </c>
      <c r="B41" s="11"/>
      <c r="C41" s="26">
        <v>560.08489067798882</v>
      </c>
      <c r="D41" s="26">
        <v>520.97763166937136</v>
      </c>
      <c r="E41" s="26">
        <v>493.93394378721121</v>
      </c>
      <c r="F41" s="26">
        <v>470.31875087837807</v>
      </c>
      <c r="G41" s="26">
        <v>507.29813067986004</v>
      </c>
    </row>
    <row r="42" spans="1:7" ht="17" x14ac:dyDescent="0.4">
      <c r="A42" s="48" t="s">
        <v>33</v>
      </c>
      <c r="B42" s="11"/>
      <c r="C42" s="26">
        <v>233.25254360628003</v>
      </c>
      <c r="D42" s="26">
        <v>204.98112077995003</v>
      </c>
      <c r="E42" s="26">
        <v>204.67388224039999</v>
      </c>
      <c r="F42" s="26">
        <v>209.54664741112495</v>
      </c>
      <c r="G42" s="26">
        <v>210.01142641575001</v>
      </c>
    </row>
    <row r="43" spans="1:7" ht="17" x14ac:dyDescent="0.4">
      <c r="A43" s="46" t="s">
        <v>34</v>
      </c>
      <c r="B43" s="11"/>
      <c r="C43" s="33">
        <v>1833.1759080247152</v>
      </c>
      <c r="D43" s="33">
        <v>1719.3707009405866</v>
      </c>
      <c r="E43" s="33">
        <v>1645.8685017156984</v>
      </c>
      <c r="F43" s="33">
        <v>1626.3420214670682</v>
      </c>
      <c r="G43" s="33">
        <v>1670.5259963239619</v>
      </c>
    </row>
    <row r="44" spans="1:7" ht="5.25" customHeight="1" x14ac:dyDescent="0.4">
      <c r="A44" s="45"/>
      <c r="B44" s="11"/>
      <c r="C44" s="49"/>
      <c r="D44" s="49"/>
      <c r="E44" s="49"/>
      <c r="F44" s="49"/>
    </row>
    <row r="45" spans="1:7" ht="17" x14ac:dyDescent="0.4">
      <c r="A45" s="48" t="s">
        <v>1</v>
      </c>
      <c r="B45" s="11"/>
      <c r="C45" s="26">
        <v>635.14605658899563</v>
      </c>
      <c r="D45" s="26">
        <v>618.08016956948063</v>
      </c>
      <c r="E45" s="26">
        <v>613.56982137149419</v>
      </c>
      <c r="F45" s="26">
        <v>605.12940156084005</v>
      </c>
      <c r="G45" s="26">
        <v>605.86704128793701</v>
      </c>
    </row>
    <row r="46" spans="1:7" ht="17" x14ac:dyDescent="0.4">
      <c r="A46" s="48" t="s">
        <v>35</v>
      </c>
      <c r="B46" s="11"/>
      <c r="C46" s="26">
        <v>0</v>
      </c>
      <c r="D46" s="26">
        <v>0</v>
      </c>
      <c r="E46" s="26">
        <v>0</v>
      </c>
      <c r="F46" s="26">
        <v>0</v>
      </c>
      <c r="G46" s="26">
        <v>0</v>
      </c>
    </row>
    <row r="47" spans="1:7" ht="17" x14ac:dyDescent="0.4">
      <c r="A47" s="48" t="s">
        <v>36</v>
      </c>
      <c r="B47" s="11"/>
      <c r="C47" s="26">
        <v>790.06113820260794</v>
      </c>
      <c r="D47" s="26">
        <v>813.71700346945283</v>
      </c>
      <c r="E47" s="26">
        <v>855.55598443858082</v>
      </c>
      <c r="F47" s="26">
        <v>899.08394753300354</v>
      </c>
      <c r="G47" s="26">
        <v>945.579423006767</v>
      </c>
    </row>
    <row r="48" spans="1:7" ht="17" x14ac:dyDescent="0.4">
      <c r="A48" s="46" t="s">
        <v>37</v>
      </c>
      <c r="B48" s="10"/>
      <c r="C48" s="33">
        <v>1425.2071947916036</v>
      </c>
      <c r="D48" s="33">
        <v>1431.7971730389334</v>
      </c>
      <c r="E48" s="33">
        <v>1469.125805810075</v>
      </c>
      <c r="F48" s="33">
        <v>1504.2133490938438</v>
      </c>
      <c r="G48" s="33">
        <v>1551.4464642947041</v>
      </c>
    </row>
    <row r="49" spans="1:7" ht="5.25" customHeight="1" x14ac:dyDescent="0.4">
      <c r="A49" s="45"/>
      <c r="B49" s="11"/>
      <c r="C49" s="50"/>
      <c r="D49" s="50"/>
      <c r="E49" s="50"/>
      <c r="F49" s="50"/>
    </row>
    <row r="50" spans="1:7" ht="17" x14ac:dyDescent="0.4">
      <c r="A50" s="48" t="s">
        <v>38</v>
      </c>
      <c r="B50" s="11"/>
      <c r="C50" s="26">
        <v>819.43069713840487</v>
      </c>
      <c r="D50" s="26">
        <v>948.21752453243914</v>
      </c>
      <c r="E50" s="26">
        <v>662.91060952414421</v>
      </c>
      <c r="F50" s="26">
        <v>765.84958558772405</v>
      </c>
      <c r="G50" s="26">
        <v>938.18304102834588</v>
      </c>
    </row>
    <row r="51" spans="1:7" ht="17" x14ac:dyDescent="0.4">
      <c r="A51" s="48" t="s">
        <v>39</v>
      </c>
      <c r="B51" s="11"/>
      <c r="C51" s="26">
        <v>1396.0296109498604</v>
      </c>
      <c r="D51" s="26">
        <v>1141.1238846414176</v>
      </c>
      <c r="E51" s="26">
        <v>1177.2197335179994</v>
      </c>
      <c r="F51" s="26">
        <v>920.48310218634333</v>
      </c>
      <c r="G51" s="26">
        <v>926.2350807813242</v>
      </c>
    </row>
    <row r="52" spans="1:7" ht="17" x14ac:dyDescent="0.4">
      <c r="A52" s="46" t="s">
        <v>40</v>
      </c>
      <c r="B52" s="10"/>
      <c r="C52" s="33">
        <v>2215.4603080882653</v>
      </c>
      <c r="D52" s="33">
        <v>2089.3414091738568</v>
      </c>
      <c r="E52" s="33">
        <v>1840.1303430421435</v>
      </c>
      <c r="F52" s="33">
        <v>1686.3326877740674</v>
      </c>
      <c r="G52" s="33">
        <v>1864.4181218096703</v>
      </c>
    </row>
    <row r="53" spans="1:7" ht="5.25" customHeight="1" x14ac:dyDescent="0.4">
      <c r="A53" s="45"/>
      <c r="B53" s="11"/>
      <c r="C53" s="49"/>
      <c r="D53" s="49"/>
      <c r="E53" s="49"/>
      <c r="F53" s="49"/>
    </row>
    <row r="54" spans="1:7" ht="17" x14ac:dyDescent="0.4">
      <c r="A54" s="38" t="s">
        <v>41</v>
      </c>
      <c r="B54" s="11"/>
      <c r="C54" s="30">
        <v>259.82176912450052</v>
      </c>
      <c r="D54" s="30">
        <v>167.56479609069615</v>
      </c>
      <c r="E54" s="30">
        <v>158.37237471940526</v>
      </c>
      <c r="F54" s="30">
        <v>140.60615347027132</v>
      </c>
      <c r="G54" s="30">
        <v>142.53044833421274</v>
      </c>
    </row>
    <row r="55" spans="1:7" ht="17" x14ac:dyDescent="0.4">
      <c r="A55" s="23" t="s">
        <v>42</v>
      </c>
      <c r="B55" s="11"/>
      <c r="C55" s="22">
        <v>137571.91494165122</v>
      </c>
      <c r="D55" s="22">
        <v>136121.07516414978</v>
      </c>
      <c r="E55" s="22">
        <v>138588.50615560997</v>
      </c>
      <c r="F55" s="22">
        <v>137474.0344085806</v>
      </c>
      <c r="G55" s="22">
        <v>138983.20591358142</v>
      </c>
    </row>
    <row r="56" spans="1:7" ht="15" customHeight="1" x14ac:dyDescent="0.4">
      <c r="A56" s="2"/>
      <c r="B56" s="10"/>
      <c r="C56" s="71"/>
      <c r="D56" s="71"/>
      <c r="E56" s="71"/>
      <c r="F56" s="71"/>
    </row>
    <row r="57" spans="1:7" ht="17" x14ac:dyDescent="0.4">
      <c r="A57" s="45" t="s">
        <v>43</v>
      </c>
      <c r="B57" s="35"/>
      <c r="C57" s="30">
        <v>660.07537721172628</v>
      </c>
      <c r="D57" s="30">
        <v>856.15854215705383</v>
      </c>
      <c r="E57" s="30">
        <v>509.13695614644161</v>
      </c>
      <c r="F57" s="30">
        <v>830.66197514999999</v>
      </c>
      <c r="G57" s="30">
        <v>457.52568287499997</v>
      </c>
    </row>
    <row r="58" spans="1:7" ht="17" x14ac:dyDescent="0.4">
      <c r="A58" s="45" t="s">
        <v>44</v>
      </c>
      <c r="B58" s="35"/>
      <c r="C58" s="30">
        <v>3.9955383827344</v>
      </c>
      <c r="D58" s="30">
        <v>1.4630254078462002</v>
      </c>
      <c r="E58" s="30">
        <v>109.563652131</v>
      </c>
      <c r="F58" s="30">
        <v>203.24516278399997</v>
      </c>
      <c r="G58" s="30">
        <v>143.37989075300001</v>
      </c>
    </row>
    <row r="59" spans="1:7" ht="5.25" customHeight="1" x14ac:dyDescent="0.4">
      <c r="A59" s="38"/>
      <c r="B59" s="9"/>
      <c r="C59" s="24"/>
      <c r="D59" s="24"/>
      <c r="E59" s="24"/>
      <c r="F59" s="24"/>
    </row>
    <row r="60" spans="1:7" ht="17" x14ac:dyDescent="0.4">
      <c r="A60" s="38" t="s">
        <v>45</v>
      </c>
      <c r="B60" s="9"/>
      <c r="C60" s="77">
        <v>89606.298442697807</v>
      </c>
      <c r="D60" s="77">
        <v>90336.721805841764</v>
      </c>
      <c r="E60" s="77">
        <v>91237.561197046714</v>
      </c>
      <c r="F60" s="77">
        <v>91083.792024287293</v>
      </c>
      <c r="G60" s="77">
        <v>95341.326906409871</v>
      </c>
    </row>
    <row r="61" spans="1:7" ht="17" x14ac:dyDescent="0.4">
      <c r="A61" s="48" t="s">
        <v>46</v>
      </c>
      <c r="B61" s="11"/>
      <c r="C61" s="26">
        <v>15143.377670497961</v>
      </c>
      <c r="D61" s="26">
        <v>14532.589303278894</v>
      </c>
      <c r="E61" s="26">
        <v>14383.340643736719</v>
      </c>
      <c r="F61" s="26">
        <v>14444.536396738897</v>
      </c>
      <c r="G61" s="26">
        <v>13817.901842074722</v>
      </c>
    </row>
    <row r="62" spans="1:7" ht="17" x14ac:dyDescent="0.4">
      <c r="A62" s="48" t="s">
        <v>47</v>
      </c>
      <c r="B62" s="11"/>
      <c r="C62" s="26">
        <v>46030.22828075615</v>
      </c>
      <c r="D62" s="26">
        <v>44915.35491830283</v>
      </c>
      <c r="E62" s="26">
        <v>46435.391975479528</v>
      </c>
      <c r="F62" s="26">
        <v>45993.548145751913</v>
      </c>
      <c r="G62" s="26">
        <v>49385.963914324486</v>
      </c>
    </row>
    <row r="63" spans="1:7" ht="17" x14ac:dyDescent="0.4">
      <c r="A63" s="48" t="s">
        <v>48</v>
      </c>
      <c r="B63" s="11"/>
      <c r="C63" s="26">
        <v>27987.466062893618</v>
      </c>
      <c r="D63" s="26">
        <v>30625.948619075596</v>
      </c>
      <c r="E63" s="26">
        <v>30193.267727108116</v>
      </c>
      <c r="F63" s="26">
        <v>30347.870858612026</v>
      </c>
      <c r="G63" s="26">
        <v>31927.768416274743</v>
      </c>
    </row>
    <row r="64" spans="1:7" ht="17" x14ac:dyDescent="0.4">
      <c r="A64" s="48" t="s">
        <v>49</v>
      </c>
      <c r="B64" s="11"/>
      <c r="C64" s="26">
        <v>445.22642855007541</v>
      </c>
      <c r="D64" s="26">
        <v>262.82896518443499</v>
      </c>
      <c r="E64" s="26">
        <v>225.560850722336</v>
      </c>
      <c r="F64" s="26">
        <v>297.8366231844505</v>
      </c>
      <c r="G64" s="26">
        <v>209.69273373593501</v>
      </c>
    </row>
    <row r="65" spans="1:7" ht="17" x14ac:dyDescent="0.4">
      <c r="A65" s="38" t="s">
        <v>50</v>
      </c>
      <c r="B65" s="10"/>
      <c r="C65" s="61">
        <v>28341.488959641898</v>
      </c>
      <c r="D65" s="61">
        <v>25877.983617165468</v>
      </c>
      <c r="E65" s="61">
        <v>27965.538412065074</v>
      </c>
      <c r="F65" s="61">
        <v>25577.534298938903</v>
      </c>
      <c r="G65" s="61">
        <v>24403.846598428525</v>
      </c>
    </row>
    <row r="66" spans="1:7" ht="17" x14ac:dyDescent="0.4">
      <c r="A66" s="48" t="s">
        <v>51</v>
      </c>
      <c r="B66" s="10"/>
      <c r="C66" s="26">
        <v>306.74474670624204</v>
      </c>
      <c r="D66" s="26">
        <v>2385.2854408938651</v>
      </c>
      <c r="E66" s="26">
        <v>4374.2323768108181</v>
      </c>
      <c r="F66" s="26">
        <v>4221.0148627925382</v>
      </c>
      <c r="G66" s="26">
        <v>4669.1028638808166</v>
      </c>
    </row>
    <row r="67" spans="1:7" ht="17" x14ac:dyDescent="0.4">
      <c r="A67" s="48" t="s">
        <v>52</v>
      </c>
      <c r="B67" s="11"/>
      <c r="C67" s="26">
        <v>13778.081524572397</v>
      </c>
      <c r="D67" s="26">
        <v>10280.334784747824</v>
      </c>
      <c r="E67" s="26">
        <v>10390.165128737322</v>
      </c>
      <c r="F67" s="26">
        <v>8649.5736952265288</v>
      </c>
      <c r="G67" s="26">
        <v>7180.3575578842274</v>
      </c>
    </row>
    <row r="68" spans="1:7" ht="17" x14ac:dyDescent="0.4">
      <c r="A68" s="48" t="s">
        <v>53</v>
      </c>
      <c r="B68" s="11"/>
      <c r="C68" s="26">
        <v>11048.122776165465</v>
      </c>
      <c r="D68" s="26">
        <v>10013.213082226303</v>
      </c>
      <c r="E68" s="26">
        <v>9616.3019621278345</v>
      </c>
      <c r="F68" s="26">
        <v>9041.0405051550824</v>
      </c>
      <c r="G68" s="26">
        <v>8885.0816288784736</v>
      </c>
    </row>
    <row r="69" spans="1:7" ht="17" x14ac:dyDescent="0.4">
      <c r="A69" s="48" t="s">
        <v>54</v>
      </c>
      <c r="B69" s="11"/>
      <c r="C69" s="26">
        <v>2549.0531911499997</v>
      </c>
      <c r="D69" s="26">
        <v>2527.1165911620001</v>
      </c>
      <c r="E69" s="26">
        <v>2852.7939464440001</v>
      </c>
      <c r="F69" s="26">
        <v>2950.600490584</v>
      </c>
      <c r="G69" s="26">
        <v>2917.895623547</v>
      </c>
    </row>
    <row r="70" spans="1:7" ht="17" x14ac:dyDescent="0.4">
      <c r="A70" s="48" t="s">
        <v>55</v>
      </c>
      <c r="B70" s="11"/>
      <c r="C70" s="26">
        <v>659.486721047792</v>
      </c>
      <c r="D70" s="26">
        <v>672.03371813547494</v>
      </c>
      <c r="E70" s="26">
        <v>732.04499794509604</v>
      </c>
      <c r="F70" s="26">
        <v>715.30474518075096</v>
      </c>
      <c r="G70" s="26">
        <v>751.40892423800699</v>
      </c>
    </row>
    <row r="71" spans="1:7" ht="17" x14ac:dyDescent="0.4">
      <c r="A71" s="46" t="s">
        <v>56</v>
      </c>
      <c r="B71" s="11"/>
      <c r="C71" s="33">
        <v>117947.7874023397</v>
      </c>
      <c r="D71" s="33">
        <v>116214.70542300722</v>
      </c>
      <c r="E71" s="33">
        <v>119203.09960911178</v>
      </c>
      <c r="F71" s="33">
        <v>116661.3263232262</v>
      </c>
      <c r="G71" s="33">
        <v>119745.1735048384</v>
      </c>
    </row>
    <row r="72" spans="1:7" ht="5.25" customHeight="1" x14ac:dyDescent="0.4">
      <c r="A72" s="45"/>
      <c r="B72" s="35"/>
      <c r="C72" s="24"/>
      <c r="D72" s="24"/>
      <c r="E72" s="24"/>
      <c r="F72" s="24"/>
    </row>
    <row r="73" spans="1:7" ht="17" x14ac:dyDescent="0.4">
      <c r="A73" s="48" t="s">
        <v>57</v>
      </c>
      <c r="B73" s="35"/>
      <c r="C73" s="26">
        <v>13.631372877</v>
      </c>
      <c r="D73" s="26">
        <v>15.988886580000001</v>
      </c>
      <c r="E73" s="26">
        <v>13.468911229</v>
      </c>
      <c r="F73" s="26">
        <v>18.748667882000003</v>
      </c>
      <c r="G73" s="26">
        <v>17.303719940000001</v>
      </c>
    </row>
    <row r="74" spans="1:7" ht="17" x14ac:dyDescent="0.4">
      <c r="A74" s="48" t="s">
        <v>58</v>
      </c>
      <c r="B74" s="35"/>
      <c r="C74" s="26">
        <v>18.7425494198656</v>
      </c>
      <c r="D74" s="26">
        <v>19.255395815828596</v>
      </c>
      <c r="E74" s="26">
        <v>20.1206012831632</v>
      </c>
      <c r="F74" s="26">
        <v>22.978836231806</v>
      </c>
      <c r="G74" s="26">
        <v>23.401410558547003</v>
      </c>
    </row>
    <row r="75" spans="1:7" ht="17" x14ac:dyDescent="0.4">
      <c r="A75" s="46" t="s">
        <v>59</v>
      </c>
      <c r="B75" s="35"/>
      <c r="C75" s="33">
        <v>32.373922296865601</v>
      </c>
      <c r="D75" s="33">
        <v>35.244282395828598</v>
      </c>
      <c r="E75" s="33">
        <v>33.589512512163203</v>
      </c>
      <c r="F75" s="33">
        <v>41.727504113806006</v>
      </c>
      <c r="G75" s="33">
        <v>40.705130498547007</v>
      </c>
    </row>
    <row r="76" spans="1:7" ht="5.25" customHeight="1" x14ac:dyDescent="0.4">
      <c r="A76" s="45"/>
      <c r="B76" s="11"/>
      <c r="C76" s="24"/>
      <c r="D76" s="24"/>
      <c r="E76" s="24"/>
      <c r="F76" s="24"/>
    </row>
    <row r="77" spans="1:7" ht="17" x14ac:dyDescent="0.4">
      <c r="A77" s="48" t="s">
        <v>38</v>
      </c>
      <c r="B77" s="11"/>
      <c r="C77" s="26">
        <v>8.5282590786154397</v>
      </c>
      <c r="D77" s="26">
        <v>19.513361335551725</v>
      </c>
      <c r="E77" s="26">
        <v>32.518651851361177</v>
      </c>
      <c r="F77" s="26">
        <v>32.045066886554501</v>
      </c>
      <c r="G77" s="26">
        <v>32.70269642699644</v>
      </c>
    </row>
    <row r="78" spans="1:7" ht="17" x14ac:dyDescent="0.4">
      <c r="A78" s="48" t="s">
        <v>39</v>
      </c>
      <c r="B78" s="35"/>
      <c r="C78" s="26">
        <v>73.745956136500851</v>
      </c>
      <c r="D78" s="26">
        <v>65.23646118184692</v>
      </c>
      <c r="E78" s="26">
        <v>62.94606622405103</v>
      </c>
      <c r="F78" s="26">
        <v>57.699636147159914</v>
      </c>
      <c r="G78" s="26">
        <v>58.581137375797852</v>
      </c>
    </row>
    <row r="79" spans="1:7" ht="17" x14ac:dyDescent="0.4">
      <c r="A79" s="46" t="s">
        <v>60</v>
      </c>
      <c r="B79" s="35"/>
      <c r="C79" s="33">
        <v>82.2742152151163</v>
      </c>
      <c r="D79" s="33">
        <v>84.749822517398641</v>
      </c>
      <c r="E79" s="33">
        <v>95.464718075412208</v>
      </c>
      <c r="F79" s="33">
        <v>89.744703033714416</v>
      </c>
      <c r="G79" s="33">
        <v>91.283833802794277</v>
      </c>
    </row>
    <row r="80" spans="1:7" ht="17" x14ac:dyDescent="0.4">
      <c r="A80" s="45" t="s">
        <v>61</v>
      </c>
      <c r="B80" s="35"/>
      <c r="C80" s="30">
        <v>243.94029076129115</v>
      </c>
      <c r="D80" s="30">
        <v>243.66912710692719</v>
      </c>
      <c r="E80" s="30">
        <v>296.11430941542403</v>
      </c>
      <c r="F80" s="30">
        <v>255.18640636462248</v>
      </c>
      <c r="G80" s="30">
        <v>268.27809051518597</v>
      </c>
    </row>
    <row r="81" spans="1:7" ht="17" x14ac:dyDescent="0.4">
      <c r="A81" s="45" t="s">
        <v>62</v>
      </c>
      <c r="B81" s="47"/>
      <c r="C81" s="30">
        <v>3233.2280430057785</v>
      </c>
      <c r="D81" s="30">
        <v>3095.3653930042046</v>
      </c>
      <c r="E81" s="30">
        <v>2769.5396002380012</v>
      </c>
      <c r="F81" s="30">
        <v>3623.1210842387673</v>
      </c>
      <c r="G81" s="30">
        <v>2755.7609823196212</v>
      </c>
    </row>
    <row r="82" spans="1:7" ht="17" x14ac:dyDescent="0.4">
      <c r="A82" s="23" t="s">
        <v>63</v>
      </c>
      <c r="B82" s="11"/>
      <c r="C82" s="22">
        <v>122203.67478921321</v>
      </c>
      <c r="D82" s="22">
        <v>120531.35561559648</v>
      </c>
      <c r="E82" s="22">
        <v>123016.50835763024</v>
      </c>
      <c r="F82" s="22">
        <v>121705.01315891111</v>
      </c>
      <c r="G82" s="22">
        <v>123502.10711560256</v>
      </c>
    </row>
    <row r="83" spans="1:7" ht="5.25" customHeight="1" x14ac:dyDescent="0.4">
      <c r="A83" s="2"/>
      <c r="B83" s="11"/>
      <c r="C83" s="24"/>
      <c r="D83" s="24"/>
      <c r="E83" s="24"/>
      <c r="F83" s="24"/>
    </row>
    <row r="84" spans="1:7" ht="17" x14ac:dyDescent="0.4">
      <c r="A84" s="46" t="s">
        <v>64</v>
      </c>
      <c r="B84" s="9"/>
      <c r="C84" s="33">
        <v>15321.179493692367</v>
      </c>
      <c r="D84" s="33">
        <v>15539.717819575326</v>
      </c>
      <c r="E84" s="33">
        <v>15515.75308493812</v>
      </c>
      <c r="F84" s="33">
        <v>15710.457240579752</v>
      </c>
      <c r="G84" s="33">
        <v>15424.193363106677</v>
      </c>
    </row>
    <row r="85" spans="1:7" ht="17" x14ac:dyDescent="0.4">
      <c r="A85" s="45" t="s">
        <v>65</v>
      </c>
      <c r="B85" s="9"/>
      <c r="C85" s="33">
        <v>47.060655226312264</v>
      </c>
      <c r="D85" s="33">
        <v>50.001724520016886</v>
      </c>
      <c r="E85" s="33">
        <v>56.24470997253821</v>
      </c>
      <c r="F85" s="33">
        <v>58.564005833595694</v>
      </c>
      <c r="G85" s="33">
        <v>56.905432304961721</v>
      </c>
    </row>
    <row r="86" spans="1:7" ht="17" x14ac:dyDescent="0.4">
      <c r="A86" s="23" t="s">
        <v>66</v>
      </c>
      <c r="B86" s="9"/>
      <c r="C86" s="22">
        <v>15368.24014891868</v>
      </c>
      <c r="D86" s="22">
        <v>15589.719544095344</v>
      </c>
      <c r="E86" s="22">
        <v>15571.997794910658</v>
      </c>
      <c r="F86" s="22">
        <v>15769.021246413347</v>
      </c>
      <c r="G86" s="22">
        <v>15481.098795411639</v>
      </c>
    </row>
    <row r="87" spans="1:7" ht="5.25" customHeight="1" x14ac:dyDescent="0.4">
      <c r="A87" s="44"/>
      <c r="B87" s="11"/>
      <c r="C87" s="24"/>
      <c r="D87" s="24"/>
      <c r="E87" s="24"/>
      <c r="F87" s="24"/>
    </row>
    <row r="88" spans="1:7" ht="17" x14ac:dyDescent="0.4">
      <c r="A88" s="23" t="s">
        <v>67</v>
      </c>
      <c r="B88" s="11"/>
      <c r="C88" s="22">
        <v>137571.9149381319</v>
      </c>
      <c r="D88" s="22">
        <v>136121.0751596918</v>
      </c>
      <c r="E88" s="22">
        <v>138588.50615254088</v>
      </c>
      <c r="F88" s="22">
        <v>137474.03440532446</v>
      </c>
      <c r="G88" s="22">
        <v>138983.2059110142</v>
      </c>
    </row>
    <row r="89" spans="1:7" ht="17" x14ac:dyDescent="0.4">
      <c r="A89" s="43"/>
      <c r="B89" s="11"/>
      <c r="C89"/>
      <c r="D89"/>
      <c r="E89"/>
      <c r="F89"/>
    </row>
    <row r="90" spans="1:7" ht="21" x14ac:dyDescent="0.4">
      <c r="A90" s="42" t="s">
        <v>0</v>
      </c>
      <c r="B90" s="11"/>
      <c r="C90"/>
      <c r="D90"/>
      <c r="E90"/>
      <c r="F90"/>
    </row>
    <row r="91" spans="1:7" ht="21" x14ac:dyDescent="0.4">
      <c r="A91" s="42" t="s">
        <v>2</v>
      </c>
      <c r="B91" s="11"/>
      <c r="C91"/>
      <c r="D91"/>
      <c r="E91"/>
      <c r="F91"/>
    </row>
    <row r="92" spans="1:7" ht="21" x14ac:dyDescent="0.4">
      <c r="A92" s="42" t="s">
        <v>3</v>
      </c>
      <c r="B92" s="11"/>
      <c r="C92"/>
      <c r="D92"/>
      <c r="E92"/>
      <c r="F92"/>
    </row>
    <row r="93" spans="1:7" ht="18.5" x14ac:dyDescent="0.4">
      <c r="A93" s="41" t="s">
        <v>4</v>
      </c>
      <c r="B93" s="9"/>
      <c r="C93"/>
      <c r="D93"/>
      <c r="E93"/>
      <c r="F93"/>
    </row>
    <row r="94" spans="1:7" ht="17.25" customHeight="1" x14ac:dyDescent="0.4">
      <c r="A94" s="85" t="s">
        <v>68</v>
      </c>
      <c r="B94" s="11"/>
      <c r="C94" s="86" t="str">
        <f>+C7</f>
        <v>Q1-23</v>
      </c>
      <c r="D94" s="86" t="str">
        <f>+D7</f>
        <v>Q2-23</v>
      </c>
      <c r="E94" s="88" t="s">
        <v>140</v>
      </c>
      <c r="F94" s="88" t="s">
        <v>141</v>
      </c>
      <c r="G94" s="88" t="s">
        <v>142</v>
      </c>
    </row>
    <row r="95" spans="1:7" ht="17.25" customHeight="1" x14ac:dyDescent="0.4">
      <c r="A95" s="85"/>
      <c r="B95" s="9"/>
      <c r="C95" s="87"/>
      <c r="D95" s="87"/>
      <c r="E95" s="88"/>
      <c r="F95" s="88"/>
      <c r="G95" s="88"/>
    </row>
    <row r="96" spans="1:7" ht="17" x14ac:dyDescent="0.4">
      <c r="A96" s="38" t="s">
        <v>69</v>
      </c>
      <c r="B96" s="11"/>
      <c r="C96"/>
      <c r="D96"/>
      <c r="E96"/>
      <c r="F96"/>
    </row>
    <row r="97" spans="1:7" ht="17" x14ac:dyDescent="0.4">
      <c r="A97" s="28" t="s">
        <v>132</v>
      </c>
      <c r="B97" s="39"/>
      <c r="C97" s="26">
        <v>3150.5163057599475</v>
      </c>
      <c r="D97" s="26">
        <v>3256.391486134773</v>
      </c>
      <c r="E97" s="26">
        <v>3406.2865204350483</v>
      </c>
      <c r="F97" s="26">
        <v>3449.6646066313251</v>
      </c>
      <c r="G97" s="26">
        <v>3379.5513014830099</v>
      </c>
    </row>
    <row r="98" spans="1:7" ht="17" x14ac:dyDescent="0.4">
      <c r="A98" s="28" t="s">
        <v>70</v>
      </c>
      <c r="B98" s="39"/>
      <c r="C98" s="26">
        <v>220.7545078863896</v>
      </c>
      <c r="D98" s="26">
        <v>186.16418500374499</v>
      </c>
      <c r="E98" s="26">
        <v>208.88310198998795</v>
      </c>
      <c r="F98" s="26">
        <v>179.13088615669921</v>
      </c>
      <c r="G98" s="26">
        <v>246.18777992455401</v>
      </c>
    </row>
    <row r="99" spans="1:7" ht="17" x14ac:dyDescent="0.4">
      <c r="A99" s="28" t="s">
        <v>71</v>
      </c>
      <c r="B99" s="39"/>
      <c r="C99" s="26">
        <v>96.231670487200489</v>
      </c>
      <c r="D99" s="26">
        <v>98.79787082903691</v>
      </c>
      <c r="E99" s="26">
        <v>56.666973968607472</v>
      </c>
      <c r="F99" s="26">
        <v>72.072905000199825</v>
      </c>
      <c r="G99" s="26">
        <v>43.2335280420495</v>
      </c>
    </row>
    <row r="100" spans="1:7" ht="17" x14ac:dyDescent="0.4">
      <c r="A100" s="36" t="s">
        <v>72</v>
      </c>
      <c r="B100" s="39"/>
      <c r="C100" s="33">
        <v>3467.502484133538</v>
      </c>
      <c r="D100" s="33">
        <v>3541.353541967555</v>
      </c>
      <c r="E100" s="33">
        <v>3671.8365963936435</v>
      </c>
      <c r="F100" s="33">
        <v>3700.8683977882242</v>
      </c>
      <c r="G100" s="33">
        <v>3668.9726094496132</v>
      </c>
    </row>
    <row r="101" spans="1:7" ht="5.25" customHeight="1" x14ac:dyDescent="0.4">
      <c r="A101" s="40"/>
      <c r="B101" s="39"/>
      <c r="C101" s="71"/>
      <c r="D101" s="71"/>
      <c r="E101" s="71"/>
      <c r="F101" s="71"/>
    </row>
    <row r="102" spans="1:7" ht="17" x14ac:dyDescent="0.4">
      <c r="A102" s="38" t="s">
        <v>73</v>
      </c>
      <c r="B102" s="11"/>
      <c r="C102" s="70"/>
      <c r="D102" s="70"/>
      <c r="E102" s="70"/>
      <c r="F102" s="70"/>
    </row>
    <row r="103" spans="1:7" ht="17" x14ac:dyDescent="0.35">
      <c r="A103" s="28" t="s">
        <v>133</v>
      </c>
      <c r="B103" s="29"/>
      <c r="C103" s="26">
        <v>63.369951195918397</v>
      </c>
      <c r="D103" s="26">
        <v>68.72633349365249</v>
      </c>
      <c r="E103" s="26">
        <v>34.414000960871</v>
      </c>
      <c r="F103" s="26">
        <v>75.37027950498981</v>
      </c>
      <c r="G103" s="26">
        <v>64.006350229298207</v>
      </c>
    </row>
    <row r="104" spans="1:7" ht="17" x14ac:dyDescent="0.4">
      <c r="A104" s="28" t="s">
        <v>134</v>
      </c>
      <c r="B104" s="11"/>
      <c r="C104" s="26">
        <v>1063.5612124982486</v>
      </c>
      <c r="D104" s="26">
        <v>1200.6452879134663</v>
      </c>
      <c r="E104" s="26">
        <v>1277.8186538746811</v>
      </c>
      <c r="F104" s="26">
        <v>1289.8211963690696</v>
      </c>
      <c r="G104" s="26">
        <v>1267.1000689715963</v>
      </c>
    </row>
    <row r="105" spans="1:7" ht="17" x14ac:dyDescent="0.4">
      <c r="A105" s="28" t="s">
        <v>135</v>
      </c>
      <c r="B105" s="10"/>
      <c r="C105" s="26">
        <v>602.36331493521675</v>
      </c>
      <c r="D105" s="26">
        <v>475.53270098067594</v>
      </c>
      <c r="E105" s="26">
        <v>606.90450826029178</v>
      </c>
      <c r="F105" s="26">
        <v>581.1129218853016</v>
      </c>
      <c r="G105" s="26">
        <v>523.74593725441514</v>
      </c>
    </row>
    <row r="106" spans="1:7" ht="17" x14ac:dyDescent="0.4">
      <c r="A106" s="32" t="s">
        <v>74</v>
      </c>
      <c r="B106" s="10"/>
      <c r="C106" s="61">
        <v>1729.2944786293838</v>
      </c>
      <c r="D106" s="61">
        <v>1744.9043223877948</v>
      </c>
      <c r="E106" s="61">
        <v>1919.137163095844</v>
      </c>
      <c r="F106" s="61">
        <v>1946.3043977593609</v>
      </c>
      <c r="G106" s="61">
        <v>1854.8523564553097</v>
      </c>
    </row>
    <row r="107" spans="1:7" ht="5.25" customHeight="1" x14ac:dyDescent="0.4">
      <c r="A107" s="32"/>
      <c r="B107" s="37"/>
      <c r="C107" s="24"/>
      <c r="D107" s="24"/>
      <c r="E107" s="24"/>
      <c r="F107" s="24"/>
    </row>
    <row r="108" spans="1:7" ht="17" x14ac:dyDescent="0.4">
      <c r="A108" s="28" t="s">
        <v>51</v>
      </c>
      <c r="B108" s="11"/>
      <c r="C108" s="26">
        <v>73.280705241824506</v>
      </c>
      <c r="D108" s="26">
        <v>139.6118251899222</v>
      </c>
      <c r="E108" s="26">
        <v>128.10520856740192</v>
      </c>
      <c r="F108" s="26">
        <v>167.19064549587702</v>
      </c>
      <c r="G108" s="26">
        <v>183.9984094905671</v>
      </c>
    </row>
    <row r="109" spans="1:7" ht="17" x14ac:dyDescent="0.4">
      <c r="A109" s="28" t="s">
        <v>52</v>
      </c>
      <c r="B109" s="11"/>
      <c r="C109" s="26">
        <v>124.32524250639349</v>
      </c>
      <c r="D109" s="26">
        <v>101.82879934123561</v>
      </c>
      <c r="E109" s="26">
        <v>99.426463645582686</v>
      </c>
      <c r="F109" s="26">
        <v>97.287858612580379</v>
      </c>
      <c r="G109" s="26">
        <v>77.531385020620789</v>
      </c>
    </row>
    <row r="110" spans="1:7" ht="17" x14ac:dyDescent="0.4">
      <c r="A110" s="28" t="s">
        <v>53</v>
      </c>
      <c r="B110" s="11"/>
      <c r="C110" s="26">
        <v>171.08562750784131</v>
      </c>
      <c r="D110" s="26">
        <v>172.7902756777379</v>
      </c>
      <c r="E110" s="26">
        <v>163.42075708005692</v>
      </c>
      <c r="F110" s="26">
        <v>161.89972858824498</v>
      </c>
      <c r="G110" s="26">
        <v>150.40082480227079</v>
      </c>
    </row>
    <row r="111" spans="1:7" ht="17" x14ac:dyDescent="0.4">
      <c r="A111" s="28" t="s">
        <v>54</v>
      </c>
      <c r="B111" s="11"/>
      <c r="C111" s="26">
        <v>78.023093634000006</v>
      </c>
      <c r="D111" s="26">
        <v>87.690570089999994</v>
      </c>
      <c r="E111" s="26">
        <v>90.815118338000005</v>
      </c>
      <c r="F111" s="26">
        <v>98.535977071000005</v>
      </c>
      <c r="G111" s="26">
        <v>95.176884049999998</v>
      </c>
    </row>
    <row r="112" spans="1:7" ht="17" x14ac:dyDescent="0.4">
      <c r="A112" s="28" t="s">
        <v>55</v>
      </c>
      <c r="B112" s="11"/>
      <c r="C112" s="26">
        <v>12.659840216701001</v>
      </c>
      <c r="D112" s="26">
        <v>10.109597118997298</v>
      </c>
      <c r="E112" s="26">
        <v>12.503964806518001</v>
      </c>
      <c r="F112" s="26">
        <v>15.2115849094592</v>
      </c>
      <c r="G112" s="26">
        <v>17.738606219517902</v>
      </c>
    </row>
    <row r="113" spans="1:7" ht="17" x14ac:dyDescent="0.4">
      <c r="A113" s="32" t="s">
        <v>75</v>
      </c>
      <c r="B113" s="11"/>
      <c r="C113" s="61">
        <v>459.37450910676029</v>
      </c>
      <c r="D113" s="61">
        <v>512.03106741789304</v>
      </c>
      <c r="E113" s="61">
        <v>494.27151243755947</v>
      </c>
      <c r="F113" s="61">
        <v>540.12579467716159</v>
      </c>
      <c r="G113" s="61">
        <v>524.84610958297651</v>
      </c>
    </row>
    <row r="114" spans="1:7" ht="17" x14ac:dyDescent="0.4">
      <c r="A114" s="36" t="s">
        <v>76</v>
      </c>
      <c r="B114" s="11"/>
      <c r="C114" s="33">
        <v>2188.6689877361441</v>
      </c>
      <c r="D114" s="33">
        <v>2256.9353898056875</v>
      </c>
      <c r="E114" s="33">
        <v>2413.4086755334038</v>
      </c>
      <c r="F114" s="33">
        <v>2486.4301924365227</v>
      </c>
      <c r="G114" s="33">
        <v>2379.6984660382864</v>
      </c>
    </row>
    <row r="115" spans="1:7" ht="17" x14ac:dyDescent="0.4">
      <c r="A115" s="23" t="s">
        <v>77</v>
      </c>
      <c r="B115" s="11"/>
      <c r="C115" s="22">
        <v>1278.8334963973937</v>
      </c>
      <c r="D115" s="22">
        <v>1284.4181521618673</v>
      </c>
      <c r="E115" s="22">
        <v>1258.4279208602397</v>
      </c>
      <c r="F115" s="22">
        <v>1214.4382053517015</v>
      </c>
      <c r="G115" s="22">
        <v>1289.2741434113273</v>
      </c>
    </row>
    <row r="116" spans="1:7" ht="5.25" customHeight="1" x14ac:dyDescent="0.4">
      <c r="A116" s="31"/>
      <c r="B116" s="11"/>
      <c r="C116" s="71"/>
      <c r="D116" s="71"/>
      <c r="E116" s="71"/>
      <c r="F116" s="71"/>
    </row>
    <row r="117" spans="1:7" ht="17" x14ac:dyDescent="0.4">
      <c r="A117" s="32" t="s">
        <v>78</v>
      </c>
      <c r="B117" s="11"/>
      <c r="C117" s="70"/>
      <c r="D117" s="70"/>
      <c r="E117" s="70"/>
      <c r="F117" s="70"/>
    </row>
    <row r="118" spans="1:7" ht="17" x14ac:dyDescent="0.4">
      <c r="A118" s="28" t="s">
        <v>79</v>
      </c>
      <c r="B118" s="11"/>
      <c r="C118" s="26">
        <v>477.24735140229552</v>
      </c>
      <c r="D118" s="26">
        <v>599.3724374440967</v>
      </c>
      <c r="E118" s="26">
        <v>779.08964024738839</v>
      </c>
      <c r="F118" s="26">
        <v>706.93869561849351</v>
      </c>
      <c r="G118" s="26">
        <v>787.09623735723426</v>
      </c>
    </row>
    <row r="119" spans="1:7" ht="17" x14ac:dyDescent="0.4">
      <c r="A119" s="28" t="s">
        <v>80</v>
      </c>
      <c r="B119" s="11"/>
      <c r="C119" s="26">
        <v>0.10798586380259931</v>
      </c>
      <c r="D119" s="26">
        <v>1.3628685254710999</v>
      </c>
      <c r="E119" s="26">
        <v>-0.17264262773329997</v>
      </c>
      <c r="F119" s="26">
        <v>-2.0542408379303998</v>
      </c>
      <c r="G119" s="26">
        <v>1.9948352429099998</v>
      </c>
    </row>
    <row r="120" spans="1:7" ht="17" x14ac:dyDescent="0.4">
      <c r="A120" s="28" t="s">
        <v>81</v>
      </c>
      <c r="B120" s="11"/>
      <c r="C120" s="26">
        <v>-72.811799782999998</v>
      </c>
      <c r="D120" s="26">
        <v>-64.956403151000004</v>
      </c>
      <c r="E120" s="26">
        <v>-68.20823975399999</v>
      </c>
      <c r="F120" s="26">
        <v>-59.892637966999999</v>
      </c>
      <c r="G120" s="26">
        <v>-65.787844672000006</v>
      </c>
    </row>
    <row r="121" spans="1:7" ht="17" x14ac:dyDescent="0.4">
      <c r="A121" s="36" t="s">
        <v>82</v>
      </c>
      <c r="B121" s="11"/>
      <c r="C121" s="33">
        <v>404.54353748309808</v>
      </c>
      <c r="D121" s="33">
        <v>535.77890281856776</v>
      </c>
      <c r="E121" s="33">
        <v>710.70875786565512</v>
      </c>
      <c r="F121" s="33">
        <v>644.9918168135631</v>
      </c>
      <c r="G121" s="33">
        <v>723.30322792814411</v>
      </c>
    </row>
    <row r="122" spans="1:7" ht="17" x14ac:dyDescent="0.4">
      <c r="A122" s="23" t="s">
        <v>83</v>
      </c>
      <c r="B122" s="11"/>
      <c r="C122" s="22">
        <v>874.28995891429565</v>
      </c>
      <c r="D122" s="22">
        <v>748.63924934329964</v>
      </c>
      <c r="E122" s="22">
        <v>547.71916299458462</v>
      </c>
      <c r="F122" s="22">
        <v>569.44638853813831</v>
      </c>
      <c r="G122" s="22">
        <v>565.97091548318303</v>
      </c>
    </row>
    <row r="123" spans="1:7" ht="5.25" customHeight="1" x14ac:dyDescent="0.4">
      <c r="A123" s="31"/>
      <c r="B123" s="11"/>
      <c r="C123"/>
      <c r="D123"/>
      <c r="E123"/>
      <c r="F123"/>
    </row>
    <row r="124" spans="1:7" ht="17" x14ac:dyDescent="0.4">
      <c r="A124" s="32" t="s">
        <v>84</v>
      </c>
      <c r="B124" s="11"/>
      <c r="C124" s="70"/>
      <c r="D124" s="70"/>
      <c r="E124" s="70"/>
      <c r="F124" s="70"/>
    </row>
    <row r="125" spans="1:7" ht="17" x14ac:dyDescent="0.4">
      <c r="A125" s="28" t="s">
        <v>85</v>
      </c>
      <c r="B125" s="35"/>
      <c r="C125" s="26">
        <v>390.68301781415425</v>
      </c>
      <c r="D125" s="26">
        <v>402.58535259570664</v>
      </c>
      <c r="E125" s="26">
        <v>408.94991222757483</v>
      </c>
      <c r="F125" s="26">
        <v>425.80429004112852</v>
      </c>
      <c r="G125" s="26">
        <v>405.02120042190205</v>
      </c>
    </row>
    <row r="126" spans="1:7" ht="17" x14ac:dyDescent="0.4">
      <c r="A126" s="28" t="s">
        <v>86</v>
      </c>
      <c r="B126" s="35"/>
      <c r="C126" s="26">
        <v>56.665476421000001</v>
      </c>
      <c r="D126" s="26">
        <v>51.457985981999997</v>
      </c>
      <c r="E126" s="26">
        <v>50.913934929</v>
      </c>
      <c r="F126" s="26">
        <v>47.788497722000002</v>
      </c>
      <c r="G126" s="26">
        <v>52.450009072</v>
      </c>
    </row>
    <row r="127" spans="1:7" ht="17" x14ac:dyDescent="0.4">
      <c r="A127" s="28" t="s">
        <v>87</v>
      </c>
      <c r="B127" s="11"/>
      <c r="C127" s="26">
        <v>0</v>
      </c>
      <c r="D127" s="26">
        <v>0</v>
      </c>
      <c r="E127" s="26">
        <v>0</v>
      </c>
      <c r="F127" s="26">
        <v>0</v>
      </c>
      <c r="G127" s="26">
        <v>0</v>
      </c>
    </row>
    <row r="128" spans="1:7" ht="17" x14ac:dyDescent="0.4">
      <c r="A128" s="28" t="s">
        <v>88</v>
      </c>
      <c r="B128" s="11"/>
      <c r="C128" s="26">
        <v>33.027719060000003</v>
      </c>
      <c r="D128" s="26">
        <v>30.913918345999999</v>
      </c>
      <c r="E128" s="26">
        <v>32.499326918000001</v>
      </c>
      <c r="F128" s="26">
        <v>30.467034116000001</v>
      </c>
      <c r="G128" s="26">
        <v>30.501960581999999</v>
      </c>
    </row>
    <row r="129" spans="1:7" ht="17" x14ac:dyDescent="0.4">
      <c r="A129" s="34" t="s">
        <v>89</v>
      </c>
      <c r="B129" s="9"/>
      <c r="C129" s="33">
        <v>480.37621329515429</v>
      </c>
      <c r="D129" s="33">
        <v>484.95725692370667</v>
      </c>
      <c r="E129" s="33">
        <v>492.36317407457489</v>
      </c>
      <c r="F129" s="33">
        <v>504.05982187912849</v>
      </c>
      <c r="G129" s="33">
        <v>487.97317007590203</v>
      </c>
    </row>
    <row r="130" spans="1:7" ht="17" x14ac:dyDescent="0.4">
      <c r="A130" s="28" t="s">
        <v>90</v>
      </c>
      <c r="B130" s="7"/>
      <c r="C130" s="26">
        <v>122.28044768246693</v>
      </c>
      <c r="D130" s="26">
        <v>122.31852480068267</v>
      </c>
      <c r="E130" s="26">
        <v>120.15621245153181</v>
      </c>
      <c r="F130" s="26">
        <v>125.3807461988811</v>
      </c>
      <c r="G130" s="26">
        <v>112.79432397042082</v>
      </c>
    </row>
    <row r="131" spans="1:7" ht="17" x14ac:dyDescent="0.4">
      <c r="A131" s="23" t="s">
        <v>91</v>
      </c>
      <c r="B131" s="11"/>
      <c r="C131" s="22">
        <v>358.09576561268733</v>
      </c>
      <c r="D131" s="22">
        <v>362.638732123024</v>
      </c>
      <c r="E131" s="22">
        <v>372.20696162304307</v>
      </c>
      <c r="F131" s="22">
        <v>378.67907568024737</v>
      </c>
      <c r="G131" s="22">
        <v>375.17884610548123</v>
      </c>
    </row>
    <row r="132" spans="1:7" ht="5.25" customHeight="1" x14ac:dyDescent="0.4">
      <c r="A132" s="2"/>
      <c r="B132" s="11"/>
      <c r="C132" s="71"/>
      <c r="D132" s="71"/>
      <c r="E132" s="71"/>
      <c r="F132" s="71"/>
    </row>
    <row r="133" spans="1:7" ht="17" x14ac:dyDescent="0.4">
      <c r="A133" s="32" t="s">
        <v>92</v>
      </c>
      <c r="B133" s="11"/>
      <c r="C133" s="61">
        <v>-533.95234342234698</v>
      </c>
      <c r="D133" s="61">
        <v>-955.66556135044209</v>
      </c>
      <c r="E133" s="61">
        <v>-291.58890508527037</v>
      </c>
      <c r="F133" s="61">
        <v>-269.53759837440333</v>
      </c>
      <c r="G133" s="61">
        <v>-72.237797271140707</v>
      </c>
    </row>
    <row r="134" spans="1:7" ht="5.25" customHeight="1" x14ac:dyDescent="0.4">
      <c r="A134" s="2"/>
      <c r="B134" s="11"/>
      <c r="C134" s="71"/>
      <c r="D134" s="71"/>
      <c r="E134" s="71"/>
      <c r="F134" s="71"/>
    </row>
    <row r="135" spans="1:7" ht="17" x14ac:dyDescent="0.4">
      <c r="A135" s="32" t="s">
        <v>93</v>
      </c>
      <c r="B135" s="11"/>
      <c r="C135" s="70"/>
      <c r="D135" s="70"/>
      <c r="E135" s="70"/>
      <c r="F135" s="70"/>
    </row>
    <row r="136" spans="1:7" ht="17" x14ac:dyDescent="0.4">
      <c r="A136" s="28" t="s">
        <v>94</v>
      </c>
      <c r="B136" s="9"/>
      <c r="C136" s="26">
        <v>407.54536782101712</v>
      </c>
      <c r="D136" s="26">
        <v>873.8602524266787</v>
      </c>
      <c r="E136" s="26">
        <v>189.75874046325927</v>
      </c>
      <c r="F136" s="26">
        <v>192.3871955264994</v>
      </c>
      <c r="G136" s="26">
        <v>-5.3352064602186742</v>
      </c>
    </row>
    <row r="137" spans="1:7" ht="17" x14ac:dyDescent="0.4">
      <c r="A137" s="28" t="s">
        <v>95</v>
      </c>
      <c r="B137" s="7"/>
      <c r="C137" s="26">
        <v>20.043957296000002</v>
      </c>
      <c r="D137" s="26">
        <v>21.80268366</v>
      </c>
      <c r="E137" s="26">
        <v>2.4153036400012997</v>
      </c>
      <c r="F137" s="26">
        <v>24.749558746852603</v>
      </c>
      <c r="G137" s="26">
        <v>37.432381348551999</v>
      </c>
    </row>
    <row r="138" spans="1:7" ht="17" x14ac:dyDescent="0.35">
      <c r="A138" s="28" t="s">
        <v>96</v>
      </c>
      <c r="B138" s="29"/>
      <c r="C138" s="26">
        <v>0.74920935828402602</v>
      </c>
      <c r="D138" s="26">
        <v>4.4387743790959036</v>
      </c>
      <c r="E138" s="26">
        <v>7.0003986534814899</v>
      </c>
      <c r="F138" s="26">
        <v>9.390272585287919</v>
      </c>
      <c r="G138" s="26">
        <v>3.8792239126786998</v>
      </c>
    </row>
    <row r="139" spans="1:7" ht="17" x14ac:dyDescent="0.35">
      <c r="A139" s="28" t="s">
        <v>97</v>
      </c>
      <c r="B139" s="29"/>
      <c r="C139" s="26">
        <v>317.76688688553395</v>
      </c>
      <c r="D139" s="26">
        <v>86.830089915510072</v>
      </c>
      <c r="E139" s="26">
        <v>31.111507319809913</v>
      </c>
      <c r="F139" s="26">
        <v>150.1726331334317</v>
      </c>
      <c r="G139" s="26">
        <v>169.20557904759875</v>
      </c>
    </row>
    <row r="140" spans="1:7" ht="17" x14ac:dyDescent="0.35">
      <c r="A140" s="28" t="s">
        <v>98</v>
      </c>
      <c r="B140" s="29"/>
      <c r="C140" s="26">
        <v>-1.0126518419999999</v>
      </c>
      <c r="D140" s="26">
        <v>-44.642894951600901</v>
      </c>
      <c r="E140" s="26">
        <v>0.31079926999999996</v>
      </c>
      <c r="F140" s="26">
        <v>-0.60830057562079998</v>
      </c>
      <c r="G140" s="26">
        <v>1.200852923</v>
      </c>
    </row>
    <row r="141" spans="1:7" ht="17" x14ac:dyDescent="0.35">
      <c r="A141" s="28" t="s">
        <v>99</v>
      </c>
      <c r="B141" s="29"/>
      <c r="C141" s="26">
        <v>104.5358327005474</v>
      </c>
      <c r="D141" s="26">
        <v>171.0980569200054</v>
      </c>
      <c r="E141" s="26">
        <v>190.1144608498665</v>
      </c>
      <c r="F141" s="26">
        <v>97.934024826401526</v>
      </c>
      <c r="G141" s="26">
        <v>78.937155802728114</v>
      </c>
    </row>
    <row r="142" spans="1:7" ht="17" x14ac:dyDescent="0.35">
      <c r="A142" s="23" t="s">
        <v>100</v>
      </c>
      <c r="B142" s="29"/>
      <c r="C142" s="22">
        <v>849.62860221938251</v>
      </c>
      <c r="D142" s="22">
        <v>1113.3869623496894</v>
      </c>
      <c r="E142" s="22">
        <v>420.71121019641851</v>
      </c>
      <c r="F142" s="22">
        <v>474.02538424285234</v>
      </c>
      <c r="G142" s="22">
        <v>285.31998657433894</v>
      </c>
    </row>
    <row r="143" spans="1:7" ht="5.25" customHeight="1" x14ac:dyDescent="0.35">
      <c r="A143" s="31"/>
      <c r="B143" s="29"/>
      <c r="C143" s="71"/>
      <c r="D143" s="71"/>
      <c r="E143" s="71"/>
      <c r="F143" s="71"/>
    </row>
    <row r="144" spans="1:7" ht="17" x14ac:dyDescent="0.35">
      <c r="A144" s="31" t="s">
        <v>101</v>
      </c>
      <c r="B144" s="29"/>
      <c r="C144" s="70"/>
      <c r="D144" s="70"/>
      <c r="E144" s="70"/>
      <c r="F144" s="70"/>
    </row>
    <row r="145" spans="1:7" ht="17" x14ac:dyDescent="0.35">
      <c r="A145" s="28" t="s">
        <v>102</v>
      </c>
      <c r="B145" s="29"/>
      <c r="C145" s="26">
        <v>0.19754448241513803</v>
      </c>
      <c r="D145" s="26">
        <v>0.21954597226359998</v>
      </c>
      <c r="E145" s="26">
        <v>6.3789682913999973E-2</v>
      </c>
      <c r="F145" s="26">
        <v>0.10832930367151804</v>
      </c>
      <c r="G145" s="26">
        <v>0.44276795804113639</v>
      </c>
    </row>
    <row r="146" spans="1:7" ht="17" x14ac:dyDescent="0.4">
      <c r="A146" s="28" t="s">
        <v>103</v>
      </c>
      <c r="B146" s="10"/>
      <c r="C146" s="26">
        <v>335.40653610698286</v>
      </c>
      <c r="D146" s="26">
        <v>331.70650247674774</v>
      </c>
      <c r="E146" s="26">
        <v>328.47449250779835</v>
      </c>
      <c r="F146" s="26">
        <v>325.29231855932409</v>
      </c>
      <c r="G146" s="26">
        <v>323.31977674506533</v>
      </c>
    </row>
    <row r="147" spans="1:7" ht="17" x14ac:dyDescent="0.4">
      <c r="A147" s="28" t="s">
        <v>104</v>
      </c>
      <c r="B147" s="10"/>
      <c r="C147" s="26">
        <v>471.74159392899691</v>
      </c>
      <c r="D147" s="26">
        <v>472.18272459148687</v>
      </c>
      <c r="E147" s="26">
        <v>461.51760005284348</v>
      </c>
      <c r="F147" s="26">
        <v>569.44200879972709</v>
      </c>
      <c r="G147" s="26">
        <v>499.34828956773435</v>
      </c>
    </row>
    <row r="148" spans="1:7" ht="17" x14ac:dyDescent="0.4">
      <c r="A148" s="28" t="s">
        <v>105</v>
      </c>
      <c r="B148" s="10"/>
      <c r="C148" s="26">
        <v>75.307274871326726</v>
      </c>
      <c r="D148" s="26">
        <v>75.024149444543596</v>
      </c>
      <c r="E148" s="26">
        <v>69.283307500723097</v>
      </c>
      <c r="F148" s="26">
        <v>69.258459102903799</v>
      </c>
      <c r="G148" s="26">
        <v>71.229163460442521</v>
      </c>
    </row>
    <row r="149" spans="1:7" ht="17" x14ac:dyDescent="0.4">
      <c r="A149" s="28" t="s">
        <v>106</v>
      </c>
      <c r="B149" s="11"/>
      <c r="C149" s="26">
        <v>-0.142486742</v>
      </c>
      <c r="D149" s="26">
        <v>0.15147540274228002</v>
      </c>
      <c r="E149" s="26">
        <v>0.3014732765571842</v>
      </c>
      <c r="F149" s="26">
        <v>6.7879461287465661</v>
      </c>
      <c r="G149" s="26">
        <v>0.97401496899999995</v>
      </c>
    </row>
    <row r="150" spans="1:7" ht="17" x14ac:dyDescent="0.4">
      <c r="A150" s="28" t="s">
        <v>107</v>
      </c>
      <c r="B150" s="10"/>
      <c r="C150" s="26">
        <v>27.036670262163007</v>
      </c>
      <c r="D150" s="26">
        <v>34.631388318514297</v>
      </c>
      <c r="E150" s="26">
        <v>31.504164113268892</v>
      </c>
      <c r="F150" s="26">
        <v>36.661933627789203</v>
      </c>
      <c r="G150" s="26">
        <v>28.031498996077104</v>
      </c>
    </row>
    <row r="151" spans="1:7" ht="17" x14ac:dyDescent="0.4">
      <c r="A151" s="23" t="s">
        <v>108</v>
      </c>
      <c r="B151" s="10"/>
      <c r="C151" s="22">
        <v>909.54713290988468</v>
      </c>
      <c r="D151" s="22">
        <v>913.91578620629843</v>
      </c>
      <c r="E151" s="22">
        <v>891.14482713410496</v>
      </c>
      <c r="F151" s="22">
        <v>1007.5509955221623</v>
      </c>
      <c r="G151" s="22">
        <v>923.34551169636052</v>
      </c>
    </row>
    <row r="152" spans="1:7" ht="5.25" customHeight="1" x14ac:dyDescent="0.4">
      <c r="A152" s="25"/>
      <c r="B152" s="10"/>
      <c r="C152" s="24"/>
      <c r="D152" s="24"/>
      <c r="E152" s="24"/>
      <c r="F152" s="24"/>
    </row>
    <row r="153" spans="1:7" ht="17" x14ac:dyDescent="0.4">
      <c r="A153" s="23" t="s">
        <v>109</v>
      </c>
      <c r="B153" s="10"/>
      <c r="C153" s="22">
        <v>638.51485041413389</v>
      </c>
      <c r="D153" s="22">
        <v>355.08359625927233</v>
      </c>
      <c r="E153" s="22">
        <v>157.90360259467084</v>
      </c>
      <c r="F153" s="22">
        <v>145.06225456467237</v>
      </c>
      <c r="G153" s="22">
        <v>230.88643919550185</v>
      </c>
    </row>
    <row r="154" spans="1:7" ht="17" x14ac:dyDescent="0.4">
      <c r="A154" s="28" t="s">
        <v>110</v>
      </c>
      <c r="B154" s="10"/>
      <c r="C154" s="81">
        <v>143.85996585284482</v>
      </c>
      <c r="D154" s="81">
        <v>73.955429808452038</v>
      </c>
      <c r="E154" s="81">
        <v>4.963880883815504</v>
      </c>
      <c r="F154" s="81">
        <v>104.85071672919247</v>
      </c>
      <c r="G154" s="81">
        <v>21.816042893338043</v>
      </c>
    </row>
    <row r="155" spans="1:7" ht="17" x14ac:dyDescent="0.4">
      <c r="A155" s="28" t="s">
        <v>143</v>
      </c>
      <c r="B155" s="10"/>
      <c r="C155" s="82">
        <v>0</v>
      </c>
      <c r="D155" s="82">
        <v>0</v>
      </c>
      <c r="E155" s="82">
        <v>0</v>
      </c>
      <c r="F155" s="82">
        <v>0</v>
      </c>
      <c r="G155" s="82">
        <v>0</v>
      </c>
    </row>
    <row r="156" spans="1:7" ht="17" x14ac:dyDescent="0.4">
      <c r="A156" s="23" t="s">
        <v>111</v>
      </c>
      <c r="B156" s="10"/>
      <c r="C156" s="78">
        <v>494.65488456128907</v>
      </c>
      <c r="D156" s="78">
        <v>281.12816645082029</v>
      </c>
      <c r="E156" s="78">
        <v>152.93972171085534</v>
      </c>
      <c r="F156" s="78">
        <v>40.211537835479888</v>
      </c>
      <c r="G156" s="78">
        <v>209.0703963021638</v>
      </c>
    </row>
    <row r="157" spans="1:7" ht="17" x14ac:dyDescent="0.4">
      <c r="A157" s="27" t="s">
        <v>112</v>
      </c>
      <c r="B157" s="10"/>
      <c r="C157" s="26"/>
      <c r="D157" s="26"/>
      <c r="E157" s="26"/>
      <c r="F157" s="26"/>
    </row>
    <row r="158" spans="1:7" ht="17" x14ac:dyDescent="0.4">
      <c r="A158" s="23" t="s">
        <v>65</v>
      </c>
      <c r="B158" s="10"/>
      <c r="C158" s="78">
        <v>-1.8833520893531956</v>
      </c>
      <c r="D158" s="78">
        <v>-3.784525840427222</v>
      </c>
      <c r="E158" s="78">
        <v>-6.5703084737514867</v>
      </c>
      <c r="F158" s="78">
        <v>-2.5599790468345613</v>
      </c>
      <c r="G158" s="78">
        <v>-2.3197879830778332</v>
      </c>
    </row>
    <row r="159" spans="1:7" ht="5.25" customHeight="1" x14ac:dyDescent="0.4">
      <c r="A159" s="25"/>
      <c r="B159" s="10"/>
      <c r="C159" s="24"/>
      <c r="D159" s="24"/>
      <c r="E159" s="24"/>
      <c r="F159" s="24"/>
    </row>
    <row r="160" spans="1:7" ht="17" x14ac:dyDescent="0.4">
      <c r="A160" s="23" t="s">
        <v>113</v>
      </c>
      <c r="B160" s="10"/>
      <c r="C160" s="22">
        <v>492.77153247193439</v>
      </c>
      <c r="D160" s="22">
        <v>277.34364061039355</v>
      </c>
      <c r="E160" s="22">
        <v>146.36941323710343</v>
      </c>
      <c r="F160" s="22">
        <v>37.651558788645936</v>
      </c>
      <c r="G160" s="22">
        <v>206.75060831908596</v>
      </c>
    </row>
    <row r="161" spans="1:7" ht="17" x14ac:dyDescent="0.4">
      <c r="B161" s="10"/>
      <c r="C161"/>
      <c r="D161"/>
      <c r="E161"/>
      <c r="F161"/>
    </row>
    <row r="162" spans="1:7" ht="17.25" customHeight="1" x14ac:dyDescent="0.4">
      <c r="A162" s="85" t="s">
        <v>114</v>
      </c>
      <c r="B162" s="11"/>
      <c r="C162" s="88" t="str">
        <f>+C7</f>
        <v>Q1-23</v>
      </c>
      <c r="D162" s="88" t="str">
        <f>+D7</f>
        <v>Q2-23</v>
      </c>
      <c r="E162" s="88" t="s">
        <v>140</v>
      </c>
      <c r="F162" s="88" t="s">
        <v>141</v>
      </c>
      <c r="G162" s="88" t="s">
        <v>142</v>
      </c>
    </row>
    <row r="163" spans="1:7" ht="17.25" customHeight="1" x14ac:dyDescent="0.4">
      <c r="A163" s="85"/>
      <c r="B163" s="9"/>
      <c r="C163" s="88"/>
      <c r="D163" s="88"/>
      <c r="E163" s="88"/>
      <c r="F163" s="88"/>
      <c r="G163" s="88"/>
    </row>
    <row r="164" spans="1:7" ht="17" x14ac:dyDescent="0.4">
      <c r="A164" s="15" t="s">
        <v>115</v>
      </c>
      <c r="B164" s="10"/>
      <c r="C164" s="14">
        <v>4.6649800905373864E-2</v>
      </c>
      <c r="D164" s="14">
        <v>4.6148916551734996E-2</v>
      </c>
      <c r="E164" s="14">
        <v>4.4546083330142046E-2</v>
      </c>
      <c r="F164" s="14">
        <v>4.3207331758881695E-2</v>
      </c>
      <c r="G164" s="14">
        <v>4.5006104511391927E-2</v>
      </c>
    </row>
    <row r="165" spans="1:7" ht="17" x14ac:dyDescent="0.4">
      <c r="A165" s="21" t="s">
        <v>116</v>
      </c>
      <c r="B165" s="10"/>
      <c r="C165" s="14">
        <v>4.9742730185410332E-2</v>
      </c>
      <c r="D165" s="14">
        <v>5.3953804677046475E-2</v>
      </c>
      <c r="E165" s="14">
        <v>5.3595218256566254E-2</v>
      </c>
      <c r="F165" s="14">
        <v>5.2860523363922676E-2</v>
      </c>
      <c r="G165" s="14">
        <v>5.3859870719645042E-2</v>
      </c>
    </row>
    <row r="166" spans="1:7" ht="17" x14ac:dyDescent="0.4">
      <c r="A166" s="21" t="s">
        <v>117</v>
      </c>
      <c r="B166" s="10"/>
      <c r="C166" s="14">
        <v>3.0538293575793268E-2</v>
      </c>
      <c r="D166" s="14">
        <v>-5.3544069002577836E-4</v>
      </c>
      <c r="E166" s="14">
        <v>-9.9436569283545533E-3</v>
      </c>
      <c r="F166" s="14">
        <v>-1.2811652713470793E-2</v>
      </c>
      <c r="G166" s="14">
        <v>-4.4322721292416765E-3</v>
      </c>
    </row>
    <row r="167" spans="1:7" ht="17" x14ac:dyDescent="0.4">
      <c r="A167" s="15" t="s">
        <v>144</v>
      </c>
      <c r="B167" s="10"/>
      <c r="C167" s="14">
        <v>0.46581202563327795</v>
      </c>
      <c r="D167" s="14">
        <v>0.50638673661923761</v>
      </c>
      <c r="E167" s="14">
        <v>0.50640215219253637</v>
      </c>
      <c r="F167" s="14">
        <v>0.56049630370672998</v>
      </c>
      <c r="G167" s="14">
        <v>0.49178599800013584</v>
      </c>
    </row>
    <row r="168" spans="1:7" ht="17" x14ac:dyDescent="0.4">
      <c r="A168" s="15" t="s">
        <v>145</v>
      </c>
      <c r="B168" s="10"/>
      <c r="C168" s="14">
        <v>2.6416733694987045E-2</v>
      </c>
      <c r="D168" s="14">
        <v>2.6713604491017697E-2</v>
      </c>
      <c r="E168" s="14">
        <v>2.5951619826374225E-2</v>
      </c>
      <c r="F168" s="14">
        <v>2.9197760578831874E-2</v>
      </c>
      <c r="G168" s="14">
        <v>2.6719372894567408E-2</v>
      </c>
    </row>
    <row r="169" spans="1:7" ht="17" x14ac:dyDescent="0.4">
      <c r="A169" s="15" t="s">
        <v>118</v>
      </c>
      <c r="B169" s="10"/>
      <c r="C169" s="14">
        <v>0.24380246158776511</v>
      </c>
      <c r="D169" s="14">
        <v>0.27617175470635952</v>
      </c>
      <c r="E169" s="14">
        <v>0.29137382125994904</v>
      </c>
      <c r="F169" s="14">
        <v>0.27618932521150064</v>
      </c>
      <c r="G169" s="14">
        <v>0.25529722918736908</v>
      </c>
    </row>
    <row r="170" spans="1:7" ht="17" x14ac:dyDescent="0.4">
      <c r="A170" s="15" t="s">
        <v>119</v>
      </c>
      <c r="B170" s="10"/>
      <c r="C170" s="14">
        <f t="shared" ref="C170:D170" si="0">C154/C153</f>
        <v>0.22530402505053529</v>
      </c>
      <c r="D170" s="14">
        <f t="shared" si="0"/>
        <v>0.20827610902772262</v>
      </c>
      <c r="E170" s="14">
        <f t="shared" ref="E170" si="1">E154/E153</f>
        <v>3.1436147131851645E-2</v>
      </c>
      <c r="F170" s="14">
        <f>F154/F153</f>
        <v>0.72279806379575751</v>
      </c>
      <c r="G170" s="14">
        <f>G154/G153</f>
        <v>9.4488195016362242E-2</v>
      </c>
    </row>
    <row r="171" spans="1:7" ht="16.5" customHeight="1" x14ac:dyDescent="0.4">
      <c r="A171" s="15" t="s">
        <v>120</v>
      </c>
      <c r="B171" s="10"/>
      <c r="C171" s="79">
        <f t="shared" ref="C171:D171" si="2">C158/C156</f>
        <v>-3.8074062303529994E-3</v>
      </c>
      <c r="D171" s="79">
        <f t="shared" si="2"/>
        <v>-1.3461923393183996E-2</v>
      </c>
      <c r="E171" s="79">
        <f t="shared" ref="E171:G171" si="3">E158/E156</f>
        <v>-4.2960117883391831E-2</v>
      </c>
      <c r="F171" s="79">
        <f t="shared" si="3"/>
        <v>-6.3662798903846254E-2</v>
      </c>
      <c r="G171" s="79">
        <f t="shared" si="3"/>
        <v>-1.1095726722233339E-2</v>
      </c>
    </row>
    <row r="172" spans="1:7" ht="17" x14ac:dyDescent="0.4">
      <c r="A172" s="15" t="s">
        <v>146</v>
      </c>
      <c r="B172" s="10"/>
      <c r="C172" s="14">
        <v>1.436667313168782E-2</v>
      </c>
      <c r="D172" s="14">
        <v>8.2173289521852953E-3</v>
      </c>
      <c r="E172" s="14">
        <v>4.4538591184509072E-3</v>
      </c>
      <c r="F172" s="14">
        <v>1.1652877714824863E-3</v>
      </c>
      <c r="G172" s="14">
        <v>6.0499886654016869E-3</v>
      </c>
    </row>
    <row r="173" spans="1:7" ht="17" x14ac:dyDescent="0.4">
      <c r="A173" s="15" t="s">
        <v>147</v>
      </c>
      <c r="B173" s="10"/>
      <c r="C173" s="14">
        <v>0.1268126170375688</v>
      </c>
      <c r="D173" s="14">
        <v>7.1895159183503893E-2</v>
      </c>
      <c r="E173" s="14">
        <v>3.7705282573147092E-2</v>
      </c>
      <c r="F173" s="14">
        <v>9.6461423646730018E-3</v>
      </c>
      <c r="G173" s="14">
        <v>5.3124246923678307E-2</v>
      </c>
    </row>
    <row r="174" spans="1:7" ht="5.25" customHeight="1" x14ac:dyDescent="0.4">
      <c r="A174" s="20"/>
      <c r="B174" s="10"/>
      <c r="C174" s="73"/>
      <c r="D174"/>
      <c r="E174"/>
      <c r="F174"/>
    </row>
    <row r="175" spans="1:7" ht="17" x14ac:dyDescent="0.4">
      <c r="A175" s="15" t="s">
        <v>121</v>
      </c>
      <c r="B175" s="10"/>
      <c r="C175" s="79">
        <v>5.3202191297814644E-2</v>
      </c>
      <c r="D175" s="79">
        <v>5.5743636589460265E-2</v>
      </c>
      <c r="E175" s="79">
        <v>5.5762924223162084E-2</v>
      </c>
      <c r="F175" s="79">
        <v>5.6572364119562027E-2</v>
      </c>
      <c r="G175" s="79">
        <v>6.2370658388800737E-2</v>
      </c>
    </row>
    <row r="176" spans="1:7" ht="17" x14ac:dyDescent="0.4">
      <c r="A176" s="15" t="s">
        <v>122</v>
      </c>
      <c r="B176" s="10"/>
      <c r="C176" s="79">
        <v>3.7543169198479276E-2</v>
      </c>
      <c r="D176" s="79">
        <v>3.8691077345616248E-2</v>
      </c>
      <c r="E176" s="79">
        <v>4.0227642943430397E-2</v>
      </c>
      <c r="F176" s="79">
        <v>4.1940161318226532E-2</v>
      </c>
      <c r="G176" s="79">
        <v>4.3291965430550201E-2</v>
      </c>
    </row>
    <row r="177" spans="1:7" ht="17" x14ac:dyDescent="0.4">
      <c r="A177" s="15" t="s">
        <v>136</v>
      </c>
      <c r="B177" s="10"/>
      <c r="C177" s="79">
        <v>1.6755328211620683E-2</v>
      </c>
      <c r="D177" s="79">
        <v>2.1952940034159648E-2</v>
      </c>
      <c r="E177" s="79">
        <v>2.8762260830059647E-2</v>
      </c>
      <c r="F177" s="79">
        <v>2.6017800511126194E-2</v>
      </c>
      <c r="G177" s="79">
        <v>2.8809262716807588E-2</v>
      </c>
    </row>
    <row r="178" spans="1:7" ht="17" x14ac:dyDescent="0.4">
      <c r="A178" s="15" t="s">
        <v>137</v>
      </c>
      <c r="B178" s="10"/>
      <c r="C178" s="79">
        <v>1.0473958835779971</v>
      </c>
      <c r="D178" s="79">
        <v>0.99321005505995175</v>
      </c>
      <c r="E178" s="79">
        <v>1.0008017295609875</v>
      </c>
      <c r="F178" s="79">
        <v>1.0021949933773662</v>
      </c>
      <c r="G178" s="79">
        <v>0.92794908422317079</v>
      </c>
    </row>
    <row r="179" spans="1:7" ht="17" x14ac:dyDescent="0.4">
      <c r="A179" s="15" t="s">
        <v>138</v>
      </c>
      <c r="B179" s="10"/>
      <c r="C179" s="79">
        <v>1.4842581847064031</v>
      </c>
      <c r="D179" s="79">
        <v>1.4309537021080834</v>
      </c>
      <c r="E179" s="79">
        <v>1.3872955740011328</v>
      </c>
      <c r="F179" s="79">
        <v>1.3518436339324951</v>
      </c>
      <c r="G179" s="79">
        <v>1.3368946121684158</v>
      </c>
    </row>
    <row r="180" spans="1:7" ht="17" x14ac:dyDescent="0.4">
      <c r="A180" s="15" t="s">
        <v>139</v>
      </c>
      <c r="B180" s="10"/>
      <c r="C180" s="79">
        <v>5.5723756162660204E-2</v>
      </c>
      <c r="D180" s="79">
        <v>5.5365140366259766E-2</v>
      </c>
      <c r="E180" s="79">
        <v>5.5807631007918891E-2</v>
      </c>
      <c r="F180" s="79">
        <v>5.6696540084146423E-2</v>
      </c>
      <c r="G180" s="79">
        <v>5.7876795334283866E-2</v>
      </c>
    </row>
    <row r="181" spans="1:7" ht="19.5" customHeight="1" x14ac:dyDescent="0.4">
      <c r="A181" s="15" t="s">
        <v>123</v>
      </c>
      <c r="B181" s="84"/>
      <c r="C181" s="79">
        <v>1.8020699111715544E-2</v>
      </c>
      <c r="D181" s="79">
        <v>2.6673202376834865E-2</v>
      </c>
      <c r="E181" s="79">
        <v>2.2728321853859215E-2</v>
      </c>
      <c r="F181" s="79">
        <v>2.8115433645639391E-2</v>
      </c>
      <c r="G181" s="79">
        <v>2.5029459827590143E-2</v>
      </c>
    </row>
    <row r="182" spans="1:7" ht="19.5" customHeight="1" x14ac:dyDescent="0.4">
      <c r="A182" s="15" t="s">
        <v>124</v>
      </c>
      <c r="B182" s="9"/>
      <c r="C182" s="14">
        <v>0.67947849668675797</v>
      </c>
      <c r="D182" s="14">
        <v>0.68130558123329221</v>
      </c>
      <c r="E182" s="14">
        <v>0.68350537212427143</v>
      </c>
      <c r="F182" s="14">
        <v>0.68075808113585923</v>
      </c>
      <c r="G182" s="14">
        <v>0.68788589042622217</v>
      </c>
    </row>
    <row r="183" spans="1:7" ht="17" x14ac:dyDescent="0.4">
      <c r="A183" s="19" t="s">
        <v>125</v>
      </c>
      <c r="B183" s="18"/>
      <c r="C183" s="14">
        <v>0.97804965357589313</v>
      </c>
      <c r="D183" s="14">
        <v>0.97856800228534613</v>
      </c>
      <c r="E183" s="14">
        <v>0.96634591790862701</v>
      </c>
      <c r="F183" s="14">
        <v>0.97573707290196443</v>
      </c>
      <c r="G183" s="14">
        <v>0.99860568060282118</v>
      </c>
    </row>
    <row r="184" spans="1:7" ht="17" x14ac:dyDescent="0.4">
      <c r="A184" s="19" t="s">
        <v>126</v>
      </c>
      <c r="B184" s="18"/>
      <c r="C184" s="14">
        <f>C10/C60</f>
        <v>0.11369629071686085</v>
      </c>
      <c r="D184" s="14">
        <f>D10/D60</f>
        <v>0.10293665385901302</v>
      </c>
      <c r="E184" s="14">
        <f>E10/E60</f>
        <v>9.9660792874723611E-2</v>
      </c>
      <c r="F184" s="14">
        <f>F10/F60</f>
        <v>8.9295163338924941E-2</v>
      </c>
      <c r="G184" s="14">
        <f>G10/G60</f>
        <v>6.5743371632506722E-2</v>
      </c>
    </row>
    <row r="185" spans="1:7" ht="17" x14ac:dyDescent="0.35">
      <c r="A185" s="15" t="s">
        <v>127</v>
      </c>
      <c r="B185" s="14">
        <v>0.10574290761479488</v>
      </c>
      <c r="C185" s="14">
        <v>0.111710592641215</v>
      </c>
      <c r="D185" s="14">
        <v>0.11452833093843508</v>
      </c>
      <c r="E185" s="14">
        <v>0.11236139436719308</v>
      </c>
      <c r="F185" s="14">
        <v>0.11470545193681395</v>
      </c>
      <c r="G185" s="14">
        <v>0.11138826949378081</v>
      </c>
    </row>
    <row r="186" spans="1:7" ht="17" x14ac:dyDescent="0.4">
      <c r="A186" s="15" t="s">
        <v>128</v>
      </c>
      <c r="B186" s="11"/>
      <c r="C186" s="14">
        <f>(C86-C48)/(C55-C48)</f>
        <v>0.10241182607258963</v>
      </c>
      <c r="D186" s="14">
        <f>(D86-D48)/(D55-D48)</f>
        <v>0.10511543741433375</v>
      </c>
      <c r="E186" s="14">
        <f>(E86-E48)/(E55-E48)</f>
        <v>0.1028510481386606</v>
      </c>
      <c r="F186" s="14">
        <f>(F86-F48)/(F55-F48)</f>
        <v>0.10491157365779467</v>
      </c>
      <c r="G186" s="14">
        <f>(G86-G48)/(G55-G48)</f>
        <v>0.10135686530490119</v>
      </c>
    </row>
    <row r="187" spans="1:7" ht="17" x14ac:dyDescent="0.4">
      <c r="A187" s="15" t="s">
        <v>129</v>
      </c>
      <c r="B187" s="11"/>
      <c r="C187" s="14">
        <f t="shared" ref="C187:D187" si="4">C85/C86</f>
        <v>3.06220196784363E-3</v>
      </c>
      <c r="D187" s="14">
        <f t="shared" si="4"/>
        <v>3.2073524080139851E-3</v>
      </c>
      <c r="E187" s="14">
        <f t="shared" ref="E187:G187" si="5">E85/E86</f>
        <v>3.6119135587676793E-3</v>
      </c>
      <c r="F187" s="14">
        <f t="shared" si="5"/>
        <v>3.7138643495020995E-3</v>
      </c>
      <c r="G187" s="14">
        <f t="shared" si="5"/>
        <v>3.6758006041423636E-3</v>
      </c>
    </row>
    <row r="188" spans="1:7" ht="5.25" customHeight="1" x14ac:dyDescent="0.4">
      <c r="A188" s="15"/>
      <c r="B188" s="9"/>
      <c r="C188"/>
      <c r="D188"/>
      <c r="E188"/>
      <c r="F188"/>
    </row>
    <row r="189" spans="1:7" ht="17" x14ac:dyDescent="0.35">
      <c r="A189" s="17"/>
      <c r="B189" s="16"/>
      <c r="C189"/>
      <c r="D189"/>
      <c r="E189"/>
      <c r="F189"/>
    </row>
    <row r="190" spans="1:7" ht="17" x14ac:dyDescent="0.4">
      <c r="A190" s="15"/>
      <c r="B190" s="13"/>
      <c r="C190" s="14"/>
      <c r="D190" s="72"/>
      <c r="E190" s="72"/>
      <c r="F190" s="72"/>
    </row>
    <row r="191" spans="1:7" ht="17" x14ac:dyDescent="0.35">
      <c r="C191"/>
      <c r="D191"/>
      <c r="E191" s="72"/>
      <c r="F191" s="72"/>
    </row>
    <row r="192" spans="1:7" ht="17" x14ac:dyDescent="0.35">
      <c r="C192"/>
      <c r="D192"/>
      <c r="E192" s="72"/>
      <c r="F192" s="72"/>
    </row>
    <row r="193" spans="1:7" ht="17" x14ac:dyDescent="0.35">
      <c r="C193"/>
      <c r="D193"/>
      <c r="E193" s="72"/>
      <c r="F193" s="72"/>
    </row>
    <row r="194" spans="1:7" ht="17" x14ac:dyDescent="0.35">
      <c r="C194"/>
      <c r="D194"/>
      <c r="E194" s="72"/>
      <c r="F194" s="72"/>
    </row>
    <row r="195" spans="1:7" ht="17" x14ac:dyDescent="0.35">
      <c r="C195"/>
      <c r="D195"/>
      <c r="E195" s="72"/>
      <c r="F195" s="72"/>
    </row>
    <row r="196" spans="1:7" ht="29.15" customHeight="1" x14ac:dyDescent="0.35">
      <c r="C196"/>
      <c r="D196"/>
      <c r="E196" s="72"/>
      <c r="F196" s="72"/>
    </row>
    <row r="197" spans="1:7" ht="17.149999999999999" customHeight="1" x14ac:dyDescent="0.35">
      <c r="C197"/>
      <c r="D197"/>
      <c r="E197" s="67"/>
      <c r="F197" s="67"/>
    </row>
    <row r="198" spans="1:7" ht="51.65" customHeight="1" x14ac:dyDescent="0.35">
      <c r="C198"/>
      <c r="D198"/>
      <c r="E198" s="83"/>
      <c r="F198" s="83"/>
      <c r="G198" s="83"/>
    </row>
    <row r="199" spans="1:7" ht="52.5" customHeight="1" x14ac:dyDescent="0.35">
      <c r="C199"/>
      <c r="D199"/>
      <c r="E199" s="83"/>
      <c r="F199" s="83"/>
      <c r="G199" s="83"/>
    </row>
    <row r="200" spans="1:7" ht="55.5" customHeight="1" x14ac:dyDescent="0.35">
      <c r="C200"/>
      <c r="D200"/>
      <c r="E200" s="83"/>
      <c r="F200" s="83"/>
      <c r="G200" s="83"/>
    </row>
    <row r="201" spans="1:7" ht="17" x14ac:dyDescent="0.35">
      <c r="C201"/>
      <c r="D201"/>
      <c r="E201" s="74"/>
      <c r="F201" s="74"/>
    </row>
    <row r="202" spans="1:7" ht="17" x14ac:dyDescent="0.35">
      <c r="C202"/>
      <c r="D202"/>
      <c r="E202" s="74"/>
      <c r="F202" s="74"/>
    </row>
    <row r="203" spans="1:7" ht="17" x14ac:dyDescent="0.4">
      <c r="A203" s="12"/>
      <c r="B203" s="11"/>
      <c r="C203" s="6"/>
      <c r="D203" s="74"/>
      <c r="E203" s="74"/>
      <c r="F203" s="74"/>
    </row>
    <row r="204" spans="1:7" ht="17" x14ac:dyDescent="0.4">
      <c r="A204" s="12"/>
      <c r="B204" s="11"/>
      <c r="C204" s="6"/>
      <c r="D204" s="74"/>
      <c r="E204" s="74"/>
      <c r="F204" s="74"/>
    </row>
    <row r="205" spans="1:7" ht="17" x14ac:dyDescent="0.4">
      <c r="B205" s="3"/>
      <c r="C205" s="2"/>
      <c r="D205" s="67"/>
      <c r="E205" s="67"/>
      <c r="F205" s="67"/>
    </row>
    <row r="206" spans="1:7" ht="17" x14ac:dyDescent="0.4">
      <c r="B206" s="3"/>
      <c r="C206" s="2"/>
      <c r="D206" s="67"/>
      <c r="E206" s="67"/>
      <c r="F206" s="67"/>
    </row>
    <row r="207" spans="1:7" ht="17" x14ac:dyDescent="0.4">
      <c r="A207" s="8"/>
      <c r="B207" s="10"/>
      <c r="C207" s="6"/>
      <c r="D207" s="74"/>
      <c r="E207" s="74"/>
      <c r="F207" s="74"/>
    </row>
    <row r="208" spans="1:7" ht="17" x14ac:dyDescent="0.4">
      <c r="A208" s="8"/>
      <c r="B208" s="9"/>
      <c r="C208" s="6"/>
      <c r="D208" s="74"/>
      <c r="E208" s="74"/>
      <c r="F208" s="74"/>
    </row>
    <row r="209" spans="1:6" ht="17" x14ac:dyDescent="0.4">
      <c r="A209" s="8"/>
      <c r="B209" s="7"/>
      <c r="C209" s="6"/>
      <c r="D209" s="74"/>
      <c r="E209" s="74"/>
      <c r="F209" s="74"/>
    </row>
    <row r="210" spans="1:6" ht="17" x14ac:dyDescent="0.4">
      <c r="B210" s="3"/>
      <c r="C210" s="6"/>
      <c r="D210" s="74"/>
      <c r="E210" s="74"/>
      <c r="F210" s="74"/>
    </row>
    <row r="211" spans="1:6" ht="17" x14ac:dyDescent="0.4">
      <c r="B211" s="3"/>
      <c r="C211" s="2"/>
      <c r="D211" s="67"/>
      <c r="E211" s="67"/>
      <c r="F211" s="67"/>
    </row>
    <row r="212" spans="1:6" ht="17" x14ac:dyDescent="0.4">
      <c r="B212" s="3"/>
      <c r="C212" s="2"/>
      <c r="D212" s="67"/>
      <c r="E212" s="67"/>
      <c r="F212" s="67"/>
    </row>
    <row r="213" spans="1:6" ht="17" x14ac:dyDescent="0.4">
      <c r="B213" s="3"/>
      <c r="C213" s="2"/>
      <c r="D213" s="67"/>
      <c r="E213" s="67"/>
      <c r="F213" s="67"/>
    </row>
    <row r="214" spans="1:6" ht="17" x14ac:dyDescent="0.4">
      <c r="B214" s="3"/>
      <c r="C214" s="4"/>
      <c r="D214" s="75"/>
      <c r="E214" s="75"/>
      <c r="F214" s="75"/>
    </row>
    <row r="215" spans="1:6" ht="17" x14ac:dyDescent="0.4">
      <c r="B215" s="3"/>
      <c r="C215" s="4"/>
      <c r="D215" s="75"/>
      <c r="E215" s="75"/>
      <c r="F215" s="75"/>
    </row>
    <row r="216" spans="1:6" ht="17" x14ac:dyDescent="0.4">
      <c r="B216" s="5"/>
      <c r="C216" s="4"/>
      <c r="D216" s="75"/>
      <c r="E216" s="75"/>
      <c r="F216" s="75"/>
    </row>
    <row r="217" spans="1:6" ht="17" x14ac:dyDescent="0.4">
      <c r="B217" s="3"/>
      <c r="C217" s="4"/>
      <c r="D217" s="75"/>
      <c r="E217" s="75"/>
      <c r="F217" s="75"/>
    </row>
    <row r="218" spans="1:6" ht="17" x14ac:dyDescent="0.4">
      <c r="B218" s="3"/>
      <c r="C218" s="2"/>
      <c r="D218" s="67"/>
      <c r="E218" s="67"/>
      <c r="F218" s="67"/>
    </row>
    <row r="219" spans="1:6" ht="17" x14ac:dyDescent="0.35">
      <c r="C219" s="2"/>
      <c r="D219" s="67"/>
      <c r="E219" s="67"/>
      <c r="F219" s="67"/>
    </row>
    <row r="220" spans="1:6" ht="17" x14ac:dyDescent="0.35">
      <c r="C220" s="2"/>
      <c r="D220" s="67"/>
      <c r="E220" s="67"/>
      <c r="F220" s="67"/>
    </row>
    <row r="221" spans="1:6" ht="17" x14ac:dyDescent="0.35">
      <c r="C221" s="2"/>
      <c r="D221" s="67"/>
      <c r="E221" s="67"/>
      <c r="F221" s="67"/>
    </row>
    <row r="222" spans="1:6" ht="17" x14ac:dyDescent="0.35">
      <c r="C222" s="2"/>
      <c r="D222" s="67"/>
      <c r="E222" s="67"/>
      <c r="F222" s="67"/>
    </row>
    <row r="223" spans="1:6" ht="17" x14ac:dyDescent="0.35">
      <c r="C223" s="2"/>
      <c r="D223" s="67"/>
      <c r="E223" s="67"/>
      <c r="F223" s="67"/>
    </row>
    <row r="224" spans="1:6" ht="17" x14ac:dyDescent="0.35">
      <c r="C224" s="2"/>
      <c r="D224" s="67"/>
      <c r="E224" s="67"/>
      <c r="F224" s="67"/>
    </row>
    <row r="225" spans="3:6" ht="17" x14ac:dyDescent="0.35">
      <c r="C225" s="2"/>
      <c r="D225" s="67"/>
      <c r="E225" s="67"/>
      <c r="F225" s="67"/>
    </row>
    <row r="226" spans="3:6" ht="17" x14ac:dyDescent="0.35">
      <c r="C226" s="2"/>
      <c r="D226" s="67"/>
      <c r="E226" s="67"/>
      <c r="F226" s="67"/>
    </row>
    <row r="227" spans="3:6" ht="17" x14ac:dyDescent="0.35">
      <c r="C227" s="2"/>
      <c r="D227" s="67"/>
      <c r="E227" s="67"/>
      <c r="F227" s="67"/>
    </row>
    <row r="228" spans="3:6" ht="17" x14ac:dyDescent="0.35">
      <c r="C228" s="2"/>
      <c r="D228" s="67"/>
      <c r="E228" s="67"/>
      <c r="F228" s="67"/>
    </row>
    <row r="229" spans="3:6" ht="17" x14ac:dyDescent="0.35">
      <c r="C229" s="2"/>
      <c r="D229" s="67"/>
      <c r="E229" s="67"/>
      <c r="F229" s="67"/>
    </row>
    <row r="230" spans="3:6" ht="17" x14ac:dyDescent="0.35">
      <c r="C230" s="2"/>
      <c r="D230" s="67"/>
      <c r="E230" s="67"/>
      <c r="F230" s="67"/>
    </row>
    <row r="231" spans="3:6" ht="17" x14ac:dyDescent="0.35">
      <c r="C231" s="2"/>
      <c r="D231" s="67"/>
      <c r="E231" s="67"/>
      <c r="F231" s="67"/>
    </row>
    <row r="232" spans="3:6" ht="17" x14ac:dyDescent="0.35">
      <c r="C232" s="2"/>
      <c r="D232" s="67"/>
      <c r="E232" s="67"/>
      <c r="F232" s="67"/>
    </row>
    <row r="233" spans="3:6" ht="17" x14ac:dyDescent="0.35">
      <c r="C233" s="2"/>
      <c r="D233" s="67"/>
      <c r="E233" s="67"/>
      <c r="F233" s="67"/>
    </row>
    <row r="234" spans="3:6" ht="17" x14ac:dyDescent="0.35">
      <c r="C234" s="2"/>
      <c r="D234" s="67"/>
      <c r="E234" s="67"/>
      <c r="F234" s="67"/>
    </row>
    <row r="235" spans="3:6" ht="17" x14ac:dyDescent="0.35">
      <c r="C235" s="2"/>
      <c r="D235" s="67"/>
      <c r="E235" s="67"/>
      <c r="F235" s="67"/>
    </row>
    <row r="236" spans="3:6" ht="17" x14ac:dyDescent="0.35">
      <c r="C236" s="2"/>
      <c r="D236" s="67"/>
      <c r="E236" s="67"/>
      <c r="F236" s="67"/>
    </row>
    <row r="237" spans="3:6" ht="17" x14ac:dyDescent="0.35">
      <c r="C237" s="2"/>
      <c r="D237" s="67"/>
      <c r="E237" s="67"/>
      <c r="F237" s="67"/>
    </row>
    <row r="238" spans="3:6" ht="17" x14ac:dyDescent="0.35">
      <c r="C238" s="2"/>
      <c r="D238" s="67"/>
      <c r="E238" s="67"/>
      <c r="F238" s="67"/>
    </row>
    <row r="239" spans="3:6" ht="17" x14ac:dyDescent="0.35">
      <c r="C239" s="2"/>
      <c r="D239" s="67"/>
      <c r="E239" s="67"/>
      <c r="F239" s="67"/>
    </row>
    <row r="240" spans="3:6" ht="17" x14ac:dyDescent="0.35">
      <c r="C240" s="2"/>
      <c r="D240" s="67"/>
      <c r="E240" s="67"/>
      <c r="F240" s="67"/>
    </row>
  </sheetData>
  <mergeCells count="18">
    <mergeCell ref="D7:D8"/>
    <mergeCell ref="D94:D95"/>
    <mergeCell ref="D162:D163"/>
    <mergeCell ref="G162:G163"/>
    <mergeCell ref="F7:F8"/>
    <mergeCell ref="F94:F95"/>
    <mergeCell ref="F162:F163"/>
    <mergeCell ref="E7:E8"/>
    <mergeCell ref="E94:E95"/>
    <mergeCell ref="E162:E163"/>
    <mergeCell ref="G7:G8"/>
    <mergeCell ref="G94:G95"/>
    <mergeCell ref="A7:A8"/>
    <mergeCell ref="A162:A163"/>
    <mergeCell ref="A94:A95"/>
    <mergeCell ref="C94:C95"/>
    <mergeCell ref="C162:C163"/>
    <mergeCell ref="C7:C8"/>
  </mergeCells>
  <phoneticPr fontId="20" type="noConversion"/>
  <pageMargins left="0.7" right="0.7" top="0.75" bottom="0.75" header="0.3" footer="0.3"/>
  <pageSetup scale="38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Banco de Bogotá </vt:lpstr>
      <vt:lpstr>'Banco de Bogotá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Max Franky Estepa</dc:creator>
  <cp:lastModifiedBy>Mendez Pedraza, Isabella</cp:lastModifiedBy>
  <dcterms:created xsi:type="dcterms:W3CDTF">2020-03-16T21:57:55Z</dcterms:created>
  <dcterms:modified xsi:type="dcterms:W3CDTF">2024-05-17T13:40:22Z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27ccbd3-b1cc-445a-8933-de3f9428397c_Enabled">
    <vt:lpwstr>true</vt:lpwstr>
  </property>
  <property fmtid="{D5CDD505-2E9C-101B-9397-08002B2CF9AE}" pid="3" name="MSIP_Label_a27ccbd3-b1cc-445a-8933-de3f9428397c_SetDate">
    <vt:lpwstr>2021-02-03T16:19:52Z</vt:lpwstr>
  </property>
  <property fmtid="{D5CDD505-2E9C-101B-9397-08002B2CF9AE}" pid="4" name="MSIP_Label_a27ccbd3-b1cc-445a-8933-de3f9428397c_Method">
    <vt:lpwstr>Standard</vt:lpwstr>
  </property>
  <property fmtid="{D5CDD505-2E9C-101B-9397-08002B2CF9AE}" pid="5" name="MSIP_Label_a27ccbd3-b1cc-445a-8933-de3f9428397c_Name">
    <vt:lpwstr>Cifrado</vt:lpwstr>
  </property>
  <property fmtid="{D5CDD505-2E9C-101B-9397-08002B2CF9AE}" pid="6" name="MSIP_Label_a27ccbd3-b1cc-445a-8933-de3f9428397c_SiteId">
    <vt:lpwstr>daa4d0ab-0563-4108-9916-441c45c84ae9</vt:lpwstr>
  </property>
  <property fmtid="{D5CDD505-2E9C-101B-9397-08002B2CF9AE}" pid="7" name="MSIP_Label_a27ccbd3-b1cc-445a-8933-de3f9428397c_ActionId">
    <vt:lpwstr>ef71f36f-f937-4666-8538-df774e6d82d7</vt:lpwstr>
  </property>
  <property fmtid="{D5CDD505-2E9C-101B-9397-08002B2CF9AE}" pid="8" name="MSIP_Label_a27ccbd3-b1cc-445a-8933-de3f9428397c_ContentBits">
    <vt:lpwstr>8</vt:lpwstr>
  </property>
</Properties>
</file>